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3e6d124cdd156fd/Documents/Franchise/Clients/131LIQU/Website/"/>
    </mc:Choice>
  </mc:AlternateContent>
  <xr:revisionPtr revIDLastSave="0" documentId="8_{8E0AA18D-6BF2-4580-9464-BEE7B999790A}" xr6:coauthVersionLast="28" xr6:coauthVersionMax="28" xr10:uidLastSave="{00000000-0000-0000-0000-000000000000}"/>
  <bookViews>
    <workbookView xWindow="0" yWindow="0" windowWidth="20520" windowHeight="10988" xr2:uid="{2CFF1ABF-71DA-43FF-858A-43B1E7C02FCF}"/>
  </bookViews>
  <sheets>
    <sheet name="Inventory List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4" i="1" l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C514" i="1"/>
  <c r="C513" i="1"/>
  <c r="C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C503" i="1"/>
  <c r="C502" i="1"/>
  <c r="C501" i="1"/>
  <c r="B501" i="1"/>
  <c r="C500" i="1"/>
  <c r="B500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B487" i="1"/>
  <c r="C486" i="1"/>
  <c r="B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B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C429" i="1"/>
  <c r="C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B241" i="1"/>
  <c r="C240" i="1"/>
  <c r="C239" i="1"/>
  <c r="C238" i="1"/>
  <c r="C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B199" i="1"/>
  <c r="C198" i="1"/>
  <c r="B198" i="1"/>
  <c r="C197" i="1"/>
  <c r="B197" i="1"/>
  <c r="C196" i="1"/>
  <c r="C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C157" i="1"/>
  <c r="C156" i="1"/>
  <c r="C155" i="1"/>
  <c r="C154" i="1"/>
  <c r="B154" i="1"/>
  <c r="C153" i="1"/>
  <c r="B153" i="1"/>
  <c r="C152" i="1"/>
  <c r="B152" i="1"/>
  <c r="C151" i="1"/>
  <c r="B151" i="1"/>
  <c r="C150" i="1"/>
  <c r="B150" i="1"/>
  <c r="C149" i="1"/>
  <c r="C148" i="1"/>
  <c r="C147" i="1"/>
  <c r="C146" i="1"/>
  <c r="C145" i="1"/>
  <c r="C144" i="1"/>
  <c r="C143" i="1"/>
  <c r="C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E94" i="1"/>
  <c r="B94" i="1" s="1"/>
  <c r="C94" i="1"/>
  <c r="E93" i="1"/>
  <c r="C93" i="1" s="1"/>
  <c r="B93" i="1"/>
  <c r="E92" i="1"/>
  <c r="C92" i="1"/>
  <c r="B92" i="1"/>
  <c r="E91" i="1"/>
  <c r="B91" i="1" s="1"/>
  <c r="E90" i="1"/>
  <c r="B90" i="1" s="1"/>
  <c r="C90" i="1"/>
  <c r="E89" i="1"/>
  <c r="C89" i="1" s="1"/>
  <c r="B89" i="1"/>
  <c r="E88" i="1"/>
  <c r="C88" i="1"/>
  <c r="B88" i="1"/>
  <c r="E87" i="1"/>
  <c r="C87" i="1" s="1"/>
  <c r="E86" i="1"/>
  <c r="B86" i="1" s="1"/>
  <c r="C86" i="1"/>
  <c r="E85" i="1"/>
  <c r="C85" i="1" s="1"/>
  <c r="B85" i="1"/>
  <c r="E84" i="1"/>
  <c r="C84" i="1"/>
  <c r="B84" i="1"/>
  <c r="E83" i="1"/>
  <c r="B83" i="1" s="1"/>
  <c r="E82" i="1"/>
  <c r="B82" i="1" s="1"/>
  <c r="C82" i="1"/>
  <c r="E81" i="1"/>
  <c r="C81" i="1" s="1"/>
  <c r="B81" i="1"/>
  <c r="E80" i="1"/>
  <c r="C80" i="1"/>
  <c r="B80" i="1"/>
  <c r="E79" i="1"/>
  <c r="B79" i="1" s="1"/>
  <c r="E78" i="1"/>
  <c r="B78" i="1" s="1"/>
  <c r="C78" i="1"/>
  <c r="E77" i="1"/>
  <c r="C77" i="1" s="1"/>
  <c r="B77" i="1"/>
  <c r="E76" i="1"/>
  <c r="C76" i="1"/>
  <c r="B76" i="1"/>
  <c r="C75" i="1"/>
  <c r="B75" i="1"/>
  <c r="C74" i="1"/>
  <c r="B74" i="1"/>
  <c r="C73" i="1"/>
  <c r="B73" i="1"/>
  <c r="C72" i="1"/>
  <c r="B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B87" i="1" l="1"/>
  <c r="C79" i="1"/>
  <c r="C83" i="1"/>
  <c r="C91" i="1"/>
</calcChain>
</file>

<file path=xl/sharedStrings.xml><?xml version="1.0" encoding="utf-8"?>
<sst xmlns="http://schemas.openxmlformats.org/spreadsheetml/2006/main" count="1196" uniqueCount="786">
  <si>
    <t>Part Number</t>
  </si>
  <si>
    <t>Description</t>
  </si>
  <si>
    <t>Quantity in Stock</t>
  </si>
  <si>
    <t>Service Kits</t>
  </si>
  <si>
    <t>SKCSD-01</t>
  </si>
  <si>
    <t>SKGSA0-01</t>
  </si>
  <si>
    <t>SKGSA0-02</t>
  </si>
  <si>
    <t>SKGSA1-01</t>
  </si>
  <si>
    <t>SKGSA1-02</t>
  </si>
  <si>
    <t>SKGSA2N-01</t>
  </si>
  <si>
    <t>SKGSA2N-02</t>
  </si>
  <si>
    <t>SKGSP1-02</t>
  </si>
  <si>
    <t>SKGSP1-06</t>
  </si>
  <si>
    <t>SKGSP2N-02</t>
  </si>
  <si>
    <t>SKGSP2N-06</t>
  </si>
  <si>
    <t>SKGSP3-02</t>
  </si>
  <si>
    <t>SKGSP3-06</t>
  </si>
  <si>
    <t>SKGT-01</t>
  </si>
  <si>
    <t>SKGT-02</t>
  </si>
  <si>
    <t>PUMPS</t>
  </si>
  <si>
    <t>GTA 1.5 x 1 x 5 / 150#</t>
  </si>
  <si>
    <t>GTA15NA / 150# </t>
  </si>
  <si>
    <t>GTA15NA</t>
  </si>
  <si>
    <t>GTA 1.5 x 1 x 5 / 300#</t>
  </si>
  <si>
    <t>GTA15NA / 300# </t>
  </si>
  <si>
    <t>GTA15NA-300#</t>
  </si>
  <si>
    <t>GTA 1 x 1 x 6 / 150#</t>
  </si>
  <si>
    <t>GTA18NA / 150# </t>
  </si>
  <si>
    <t>GTA18NA</t>
  </si>
  <si>
    <t>GTA 1 x 1 x 6 / 300#</t>
  </si>
  <si>
    <t>GTA18NA / 300# </t>
  </si>
  <si>
    <t>GTA18NA-300#</t>
  </si>
  <si>
    <t>GTA 2 x 1.5 x 5 / 150#</t>
  </si>
  <si>
    <t>GTA19NA / 150# </t>
  </si>
  <si>
    <t>GTA19NA</t>
  </si>
  <si>
    <t>GTA 2 x 1.5 x 5 / 300#</t>
  </si>
  <si>
    <t>GTA19NA / 300# </t>
  </si>
  <si>
    <t>GTA19NA-300#</t>
  </si>
  <si>
    <t>GSA 1.5 x 1 x 5 / 150#</t>
  </si>
  <si>
    <t>Frame 0  / K27NA / 150#</t>
  </si>
  <si>
    <t>K27NA</t>
  </si>
  <si>
    <t>GSA 1.5 x 1 x 5 / 300# </t>
  </si>
  <si>
    <t>Frame 0 / K27NA / 300# </t>
  </si>
  <si>
    <t>K27NA-300#</t>
  </si>
  <si>
    <t>GSA 3 x 1.5 x 5 / 150# </t>
  </si>
  <si>
    <t>Frame 0  / K28NA / 150# </t>
  </si>
  <si>
    <t>K28NA</t>
  </si>
  <si>
    <t>GSA 3 x 1.5 x 5 / 300# </t>
  </si>
  <si>
    <t>Frame 0 / K28NA / 300# </t>
  </si>
  <si>
    <t>K28NA-300#</t>
  </si>
  <si>
    <t>GSA 3 x 2 x 5 / 150# </t>
  </si>
  <si>
    <t>Frame 0 / K29NA / 150# </t>
  </si>
  <si>
    <t>K29NA</t>
  </si>
  <si>
    <t>GSA 3 x 2 x 5 / 300# </t>
  </si>
  <si>
    <t>Frame 0 / K29NA / 300# </t>
  </si>
  <si>
    <t>K29NA-300#</t>
  </si>
  <si>
    <t>GSA 1.5 x 1 x 6H / 150# </t>
  </si>
  <si>
    <t>Frame 0  / K30NA / 150#</t>
  </si>
  <si>
    <t>K30NA</t>
  </si>
  <si>
    <t>GSA 1.5 x 1 x 6H / 300# </t>
  </si>
  <si>
    <t>Frame 0 / K30NA / 300#</t>
  </si>
  <si>
    <t>K30NA-300#</t>
  </si>
  <si>
    <t>GSA 3 x 1.5 x 6H / 150# </t>
  </si>
  <si>
    <t>Frame 0  / K31NA / 150# </t>
  </si>
  <si>
    <t>K31NA</t>
  </si>
  <si>
    <t>GSA 3 x 1.5 x 6H / 300# </t>
  </si>
  <si>
    <t>Frame 0 / K31NA / 300# </t>
  </si>
  <si>
    <t>K31NA-300#</t>
  </si>
  <si>
    <t>GSA 1.5 x 1 x 6 / 150# </t>
  </si>
  <si>
    <t>Frame 1   / K1NA / 150# </t>
  </si>
  <si>
    <t>K1NA</t>
  </si>
  <si>
    <t>GSA 1.5 x 1 x 6 / 300# </t>
  </si>
  <si>
    <t>Frame 1 / K1NA / 300# </t>
  </si>
  <si>
    <t>K1NA-300#</t>
  </si>
  <si>
    <t>GSA 3 x 1.5 x 6 / 150# </t>
  </si>
  <si>
    <t>Frame 1  / K2NA / 150# </t>
  </si>
  <si>
    <t>K2NA</t>
  </si>
  <si>
    <t>GSA 3 x 1.5 x 6 / 300# </t>
  </si>
  <si>
    <t>Frame 1 / K2NA / 300# </t>
  </si>
  <si>
    <t>K2NA-300#</t>
  </si>
  <si>
    <t>GSA 3 x 1.5 x 6H / 150#</t>
  </si>
  <si>
    <t>Frame 1 / K2HNA / 150#</t>
  </si>
  <si>
    <t>K2HNA</t>
  </si>
  <si>
    <t>GSA 3 x 1.5 x 6H / 300#</t>
  </si>
  <si>
    <t>Frame 1 / K2HNA/ 300#</t>
  </si>
  <si>
    <t>K2HNA-300#</t>
  </si>
  <si>
    <t>GSA 3 x 2 x 6 / 150# </t>
  </si>
  <si>
    <t>Frame 1 / K4NA / 150# </t>
  </si>
  <si>
    <t>K4NA</t>
  </si>
  <si>
    <t>GSA 3 x 2 x 6 / 300# </t>
  </si>
  <si>
    <t>Frame 1 / K4NA / 300# </t>
  </si>
  <si>
    <t>K4NA-300#</t>
  </si>
  <si>
    <t>GSA 1.5 x 1 x 8 / 150# </t>
  </si>
  <si>
    <t>Frame 1 / K5NA / 150# </t>
  </si>
  <si>
    <t>K5NA</t>
  </si>
  <si>
    <t>GSA 1.5 x 1 x 8 / 300#</t>
  </si>
  <si>
    <t>Frame 1 / K5NA / 300# </t>
  </si>
  <si>
    <t>K5NA-300#</t>
  </si>
  <si>
    <t>GSA 3 x 1.5 x 8H / 150# </t>
  </si>
  <si>
    <t>Frame 1  / K7HNA / 150# </t>
  </si>
  <si>
    <t>K7HNA</t>
  </si>
  <si>
    <t>GSA 3 x 1.5 x 8H / 300# </t>
  </si>
  <si>
    <t>Frame 1 / K7HNA / 300# </t>
  </si>
  <si>
    <t>K7HNA-300#</t>
  </si>
  <si>
    <t>GSA 4 x 3 x 6H / 150#</t>
  </si>
  <si>
    <t>Frame 2 / K12HNA / 150#</t>
  </si>
  <si>
    <t>K12HNA</t>
  </si>
  <si>
    <t>GSA 4 x 3 x 6H / 300#  </t>
  </si>
  <si>
    <t> Frame 2 / K12HNA / 300#</t>
  </si>
  <si>
    <t>K12HNA-300#</t>
  </si>
  <si>
    <t>GSA 3 x 2 x 8 / 150#</t>
  </si>
  <si>
    <t>Frame 2 / K8NA / 150#</t>
  </si>
  <si>
    <t>K8NA</t>
  </si>
  <si>
    <t>GSA 3 x 2 x 8 / 300#</t>
  </si>
  <si>
    <t>Frame 2 / K8NA / 300#</t>
  </si>
  <si>
    <t>K8NA-300#</t>
  </si>
  <si>
    <t>GSA 4 x 3 x 8H / 150#  </t>
  </si>
  <si>
    <t>Frame 2 / K13HNA / 150#</t>
  </si>
  <si>
    <t>K13HNA</t>
  </si>
  <si>
    <t>GSA 4 x 3 x 8H / 300# </t>
  </si>
  <si>
    <t>Frame 2 / K13HNA / 300#</t>
  </si>
  <si>
    <t>K13HNA-300#</t>
  </si>
  <si>
    <t>GSA 6 x 4 x 8H / 150#</t>
  </si>
  <si>
    <t>Frame 2 / K15HNA / 150#</t>
  </si>
  <si>
    <t>K15HNA</t>
  </si>
  <si>
    <t>GSA 6 x 4 x 8H / 300#</t>
  </si>
  <si>
    <t>Frame 2 / K15HNA / 300#</t>
  </si>
  <si>
    <t>K15HNA-300#</t>
  </si>
  <si>
    <t>GSA 2 x 1 x 10 / 150#</t>
  </si>
  <si>
    <t>Frame 2 / K9NA / 150#</t>
  </si>
  <si>
    <t>K9NA</t>
  </si>
  <si>
    <t>GSA 2 x 1 x 10 / 300#</t>
  </si>
  <si>
    <t>Frame 2 / K9NA / 300#</t>
  </si>
  <si>
    <t>K9NA-300#</t>
  </si>
  <si>
    <t>GSA 3 x 1.5 x 10 / 150#</t>
  </si>
  <si>
    <t>Frame 2 / K10NA / 150#</t>
  </si>
  <si>
    <t>K10NA</t>
  </si>
  <si>
    <t>GSA 3 x 2 x 10  / 150#</t>
  </si>
  <si>
    <t>Frame 2 / K11NA / 150# </t>
  </si>
  <si>
    <t>K11NA</t>
  </si>
  <si>
    <t>GSA 3 x 2 x 10 / 300#</t>
  </si>
  <si>
    <t>Frame 2 / K11NA / 300# </t>
  </si>
  <si>
    <t>K11NA-300#</t>
  </si>
  <si>
    <t>GSA 4 x 3 x 10H / 150#</t>
  </si>
  <si>
    <t>Frame 2 / K14HNA / 150#</t>
  </si>
  <si>
    <t>K14HNA</t>
  </si>
  <si>
    <t>GSA 4 x 3 x 10H / 300#</t>
  </si>
  <si>
    <t>Frame 2/ K14HNA / 300#</t>
  </si>
  <si>
    <t>K14HNA-300#</t>
  </si>
  <si>
    <t>GSA 6 x 4 x 10 / 150# </t>
  </si>
  <si>
    <t>Frame 2 / K19NA / 150# </t>
  </si>
  <si>
    <t>K19NA</t>
  </si>
  <si>
    <t>GSA 6 X 4 X 10 / 300#</t>
  </si>
  <si>
    <t>Frame 2 / K19NA / 300# </t>
  </si>
  <si>
    <t>K19NA-300#</t>
  </si>
  <si>
    <t>GSA 2 x 1 x 13 / 150#</t>
  </si>
  <si>
    <t>Frame 2 / K25NA / 150#</t>
  </si>
  <si>
    <t>K25NA</t>
  </si>
  <si>
    <t>GSA 2 x 1 x 13 / 300#</t>
  </si>
  <si>
    <t>Frame 2 / K25NA / 300#</t>
  </si>
  <si>
    <t>K25NA-300#</t>
  </si>
  <si>
    <t>GSA 3 x 1.5 x 13 / 150#  </t>
  </si>
  <si>
    <t>Frame 2 / K16NA / 150#</t>
  </si>
  <si>
    <t>K16NA</t>
  </si>
  <si>
    <t>GSA 3 x 1.5 x 13 / 300# </t>
  </si>
  <si>
    <t>Frame 2 / K16NA / 300# </t>
  </si>
  <si>
    <t>K16NA-300#</t>
  </si>
  <si>
    <t>GSA 3 x 2 x 13 / 150# </t>
  </si>
  <si>
    <t>Frame 2 / K17NA / 150#</t>
  </si>
  <si>
    <t>K17NA</t>
  </si>
  <si>
    <t>GSA 3 X 2 X 13 / 300#</t>
  </si>
  <si>
    <t>Frame 2 / K17NA / 300#</t>
  </si>
  <si>
    <t>K17NA-300#</t>
  </si>
  <si>
    <t>GSA 4 x 3 x 13 / 150#</t>
  </si>
  <si>
    <t>Frame 2 / K18NA / 150#</t>
  </si>
  <si>
    <t>K18NA</t>
  </si>
  <si>
    <t>GSA 4 x 3 x 13 / 300#</t>
  </si>
  <si>
    <t>Frame 2 / K18NA / 300#</t>
  </si>
  <si>
    <t>K18NA-300#</t>
  </si>
  <si>
    <t>1.5X1X6/DA6/600/300</t>
  </si>
  <si>
    <t>6X4X8H/EA17/600/300</t>
  </si>
  <si>
    <t>80x50x200mm/30/DA-9</t>
  </si>
  <si>
    <t>80x50x200mm/40/DA-9</t>
  </si>
  <si>
    <t>CS1CCH/150</t>
  </si>
  <si>
    <t>CS1CCH/150 213-0001</t>
  </si>
  <si>
    <t>CS1CCH/300</t>
  </si>
  <si>
    <t>CS1CCL</t>
  </si>
  <si>
    <t>CS1CCL/300</t>
  </si>
  <si>
    <t>CS1CSH</t>
  </si>
  <si>
    <t>CS1CSL</t>
  </si>
  <si>
    <t>CS1CSL/300</t>
  </si>
  <si>
    <t>CS1DSH</t>
  </si>
  <si>
    <t>CS1DSH / 300#</t>
  </si>
  <si>
    <t>CS1DSL</t>
  </si>
  <si>
    <t>CS1DSM</t>
  </si>
  <si>
    <t>CS1DCH</t>
  </si>
  <si>
    <t>CS1DCM</t>
  </si>
  <si>
    <t>CS2DSL</t>
  </si>
  <si>
    <t>CS2DSM</t>
  </si>
  <si>
    <t>CS2DSM SS / 300#</t>
  </si>
  <si>
    <t>CS2ESL(RE)</t>
  </si>
  <si>
    <t>CS2ESM(RE)</t>
  </si>
  <si>
    <t>PARTS</t>
  </si>
  <si>
    <t>2N124B316</t>
  </si>
  <si>
    <t>AL1DH15P</t>
  </si>
  <si>
    <t>AL2DH09PXF</t>
  </si>
  <si>
    <t>AL2DH20DBX</t>
  </si>
  <si>
    <t>AP1D74A</t>
  </si>
  <si>
    <t>AP1D74AA</t>
  </si>
  <si>
    <t>B0R012</t>
  </si>
  <si>
    <t>B0R020</t>
  </si>
  <si>
    <t>B0R021</t>
  </si>
  <si>
    <t>B0R024</t>
  </si>
  <si>
    <t>B0R025</t>
  </si>
  <si>
    <t>B0R027</t>
  </si>
  <si>
    <t>BBB001</t>
  </si>
  <si>
    <t>BBB009</t>
  </si>
  <si>
    <t>BBB011</t>
  </si>
  <si>
    <t>BKM301408025</t>
  </si>
  <si>
    <t>BKM320208045</t>
  </si>
  <si>
    <t>BNI101308000</t>
  </si>
  <si>
    <t>BNM100406000</t>
  </si>
  <si>
    <t>BNM120212000</t>
  </si>
  <si>
    <t>BSI600404008</t>
  </si>
  <si>
    <t>BSI600406008</t>
  </si>
  <si>
    <t>BSM420206025</t>
  </si>
  <si>
    <t>BVA003</t>
  </si>
  <si>
    <t>BWM101008000</t>
  </si>
  <si>
    <t>BWM120212000</t>
  </si>
  <si>
    <t>C01002171</t>
  </si>
  <si>
    <t>C01002172</t>
  </si>
  <si>
    <t>C01002173</t>
  </si>
  <si>
    <t>C01002551</t>
  </si>
  <si>
    <t>C01002552</t>
  </si>
  <si>
    <t>C01002553</t>
  </si>
  <si>
    <t>C01002658</t>
  </si>
  <si>
    <t>C01003927</t>
  </si>
  <si>
    <t>C01004622</t>
  </si>
  <si>
    <t>C01004624</t>
  </si>
  <si>
    <t>C01004633</t>
  </si>
  <si>
    <t>C01004644</t>
  </si>
  <si>
    <t>C01009210</t>
  </si>
  <si>
    <t>C01023871</t>
  </si>
  <si>
    <t>C01023872</t>
  </si>
  <si>
    <t>C03000139</t>
  </si>
  <si>
    <t>C03001275</t>
  </si>
  <si>
    <t>C03002174</t>
  </si>
  <si>
    <t>C03014808</t>
  </si>
  <si>
    <t>C05002626</t>
  </si>
  <si>
    <t>C06002155</t>
  </si>
  <si>
    <t>GT15 IMPELLER 316SS</t>
  </si>
  <si>
    <t>C06002156</t>
  </si>
  <si>
    <t>GT18 IMPELLER 316SS</t>
  </si>
  <si>
    <t>C06002157</t>
  </si>
  <si>
    <t>GT19 IMPELLER 316SS</t>
  </si>
  <si>
    <t>C06008211</t>
  </si>
  <si>
    <t>K27 IMPELLER FRAME 0 316SS</t>
  </si>
  <si>
    <t>C06008212</t>
  </si>
  <si>
    <t>K28 IMPELLER FRAME 0 316SS</t>
  </si>
  <si>
    <t>C06008213</t>
  </si>
  <si>
    <t>K29 IMPELLER FRAME 0 316SS</t>
  </si>
  <si>
    <t>C06008214</t>
  </si>
  <si>
    <t>K30 IMPELLER FRAME 0 316SS</t>
  </si>
  <si>
    <t>C06008215</t>
  </si>
  <si>
    <t>K31 IMPELLER FRAME 0 316SS</t>
  </si>
  <si>
    <t>C07002244</t>
  </si>
  <si>
    <t>C07002246</t>
  </si>
  <si>
    <t>C07002673</t>
  </si>
  <si>
    <t>C08002578</t>
  </si>
  <si>
    <t>C08018860</t>
  </si>
  <si>
    <t>C09002145</t>
  </si>
  <si>
    <t>BUSHING HOLDER, 400oF GT  (SS, SIC)</t>
  </si>
  <si>
    <t>GTACM-150-01</t>
  </si>
  <si>
    <t>C09008217</t>
  </si>
  <si>
    <t>BUSHING HOLDER, 400oF GSA0  (SS, SIC)</t>
  </si>
  <si>
    <t>GSA0CM-150-01</t>
  </si>
  <si>
    <t>C09008340</t>
  </si>
  <si>
    <t>BUSHING HOLDER, 500oF GT  (ALLOY 255, SIC)</t>
  </si>
  <si>
    <t>GTACM-260-02</t>
  </si>
  <si>
    <t>C09009475</t>
  </si>
  <si>
    <t>BUSHING HOLDER, 500oF GSA0  (ALLOY 255, SIC)</t>
  </si>
  <si>
    <t>GSA0CM-260-02</t>
  </si>
  <si>
    <t>C10002569</t>
  </si>
  <si>
    <t>C10002569.9510</t>
  </si>
  <si>
    <t>C10002648</t>
  </si>
  <si>
    <t>C10005829</t>
  </si>
  <si>
    <t>C13002570</t>
  </si>
  <si>
    <t>C13002646</t>
  </si>
  <si>
    <t>C13006108</t>
  </si>
  <si>
    <t>C13018957</t>
  </si>
  <si>
    <t>C17002356</t>
  </si>
  <si>
    <t>C17002356-KALREZ</t>
  </si>
  <si>
    <t>C17002361</t>
  </si>
  <si>
    <t>C17002504</t>
  </si>
  <si>
    <t>C17002562</t>
  </si>
  <si>
    <t>C17002597</t>
  </si>
  <si>
    <t>C17002599</t>
  </si>
  <si>
    <t>C17002623</t>
  </si>
  <si>
    <t>C17002807</t>
  </si>
  <si>
    <t>C17002807-KALREZ</t>
  </si>
  <si>
    <t>C17002818</t>
  </si>
  <si>
    <t>C17003631</t>
  </si>
  <si>
    <t>C17003747</t>
  </si>
  <si>
    <t>C17004042</t>
  </si>
  <si>
    <t>C17004178</t>
  </si>
  <si>
    <t>C17004336</t>
  </si>
  <si>
    <t>C17006048</t>
  </si>
  <si>
    <t>C17006051</t>
  </si>
  <si>
    <t>C17010003</t>
  </si>
  <si>
    <t>C17010635</t>
  </si>
  <si>
    <t>C17013764</t>
  </si>
  <si>
    <t>C17014946</t>
  </si>
  <si>
    <t>C17015132</t>
  </si>
  <si>
    <t>C17016325</t>
  </si>
  <si>
    <t>C17016326</t>
  </si>
  <si>
    <t>C17019496</t>
  </si>
  <si>
    <t>C17019497</t>
  </si>
  <si>
    <t>C17019533</t>
  </si>
  <si>
    <t>C22009421</t>
  </si>
  <si>
    <t>BUSH HOLDER SLEEVE ALLOY255/SIC 400oF</t>
  </si>
  <si>
    <t>GSA2CM-10-205-01</t>
  </si>
  <si>
    <t>C22009521</t>
  </si>
  <si>
    <t>BUSH HOLDER SLEEVE TITAN/SIC 500oF</t>
  </si>
  <si>
    <t>GSA2CM-10-260-02</t>
  </si>
  <si>
    <t>C36002575</t>
  </si>
  <si>
    <t>C36002625</t>
  </si>
  <si>
    <t>C36006224</t>
  </si>
  <si>
    <t>C37002524</t>
  </si>
  <si>
    <t>INNER MAGNET RING DA-4 400oF</t>
  </si>
  <si>
    <t>DA4DR</t>
  </si>
  <si>
    <t>C37007285</t>
  </si>
  <si>
    <t>INNER MAGNET RING DA-4 500oF</t>
  </si>
  <si>
    <t>DA4DR-HOT</t>
  </si>
  <si>
    <t>C37002529</t>
  </si>
  <si>
    <t>INNER MAGNET RING DA-6 400oF</t>
  </si>
  <si>
    <t>DA6DR</t>
  </si>
  <si>
    <t>C37007286</t>
  </si>
  <si>
    <t>INNER MAGNET RING DA-6 500oF</t>
  </si>
  <si>
    <t>DA6DR-HOT</t>
  </si>
  <si>
    <t>C37002534</t>
  </si>
  <si>
    <t>INNER MAGNET RING DA-8/9 400oF</t>
  </si>
  <si>
    <t>DA8DR</t>
  </si>
  <si>
    <t>C37007287</t>
  </si>
  <si>
    <t>INNER MAGNET RING DA-8/9 500oF</t>
  </si>
  <si>
    <t>DA8DR-HOT</t>
  </si>
  <si>
    <t>C37002631</t>
  </si>
  <si>
    <t>INNER MAGNET RING EA-6 400oF</t>
  </si>
  <si>
    <t>EA6HEXDR</t>
  </si>
  <si>
    <t>C37007263</t>
  </si>
  <si>
    <t>INNER MAGNET RING EA-6 500oF</t>
  </si>
  <si>
    <t>EA6HEXDR-HOT</t>
  </si>
  <si>
    <t>C37002635</t>
  </si>
  <si>
    <t>INNER MAGNET RING EA-9 400oF</t>
  </si>
  <si>
    <t>EA9HEXDR</t>
  </si>
  <si>
    <t>C37007264</t>
  </si>
  <si>
    <t>INNER MAGNET RING EA-9 500oF</t>
  </si>
  <si>
    <t>EA9HEXDR-HOT</t>
  </si>
  <si>
    <t>C37002639</t>
  </si>
  <si>
    <t>INNER MAGNET RING EA-15 400oF</t>
  </si>
  <si>
    <t>EA15HEXDR</t>
  </si>
  <si>
    <t>C37007265</t>
  </si>
  <si>
    <t>INNER MAGNET RING EA-15 500oF</t>
  </si>
  <si>
    <t>EA15HEXDR-HOT</t>
  </si>
  <si>
    <t>C37002643</t>
  </si>
  <si>
    <t>INNER MAGNET RING EA-16/17 400oF</t>
  </si>
  <si>
    <t>EA16HEXDR</t>
  </si>
  <si>
    <t>C37007266</t>
  </si>
  <si>
    <t>INNER MAGNET RING EA-16/17 500oF</t>
  </si>
  <si>
    <t>EA16HEXDR-HOT</t>
  </si>
  <si>
    <t>C37013099</t>
  </si>
  <si>
    <t>C37013100</t>
  </si>
  <si>
    <t>C37013101</t>
  </si>
  <si>
    <t>C37013306</t>
  </si>
  <si>
    <t>C37013608</t>
  </si>
  <si>
    <t>C37013609</t>
  </si>
  <si>
    <t>C37013610</t>
  </si>
  <si>
    <t>C37014181</t>
  </si>
  <si>
    <t>C37018984</t>
  </si>
  <si>
    <t>C37019504</t>
  </si>
  <si>
    <t>C37021729</t>
  </si>
  <si>
    <t>C39002136</t>
  </si>
  <si>
    <t>C39002137</t>
  </si>
  <si>
    <t>C39002325</t>
  </si>
  <si>
    <t>C39002819</t>
  </si>
  <si>
    <t>C43002147</t>
  </si>
  <si>
    <t>C43002554</t>
  </si>
  <si>
    <t>C43002659</t>
  </si>
  <si>
    <t>C48000062</t>
  </si>
  <si>
    <t>C49000877</t>
  </si>
  <si>
    <t>C49002530</t>
  </si>
  <si>
    <t>C49002665</t>
  </si>
  <si>
    <t>C50002559</t>
  </si>
  <si>
    <t>C51002585</t>
  </si>
  <si>
    <t>DA-4 OMR / 400oF / FRAME 1</t>
  </si>
  <si>
    <t>C51002586</t>
  </si>
  <si>
    <t>DA-8 OMR / 400oF / FRAME 1</t>
  </si>
  <si>
    <t>C51002587</t>
  </si>
  <si>
    <t>DA-6 OMR / 400oF / FRAME 1</t>
  </si>
  <si>
    <t>C51002588</t>
  </si>
  <si>
    <t>DA-9 OMR / 400oF / FRAME 1</t>
  </si>
  <si>
    <t>DA9DR</t>
  </si>
  <si>
    <t>C51002669</t>
  </si>
  <si>
    <t>C51005521</t>
  </si>
  <si>
    <t>DA-4 OMR / 500oF / FRAME 1</t>
  </si>
  <si>
    <t>C51005672</t>
  </si>
  <si>
    <t>DA-6 OMR / 500oF / FRAME 1</t>
  </si>
  <si>
    <t>C51005810</t>
  </si>
  <si>
    <t>DA-8 OMR / 500oF / FRAME 1</t>
  </si>
  <si>
    <t>C51005811</t>
  </si>
  <si>
    <t>DA-9 OMR / 500oF / FRAME 1</t>
  </si>
  <si>
    <t>DA9DR-HOT</t>
  </si>
  <si>
    <t>C51010147</t>
  </si>
  <si>
    <t>GSA Frame 2 OMR EA6 400degF</t>
  </si>
  <si>
    <t>C51010796</t>
  </si>
  <si>
    <t>GSA Frame 2 OMR EA6 500degF</t>
  </si>
  <si>
    <t>C51010148</t>
  </si>
  <si>
    <t>GSA Frame 2 OMR EA9 400degF</t>
  </si>
  <si>
    <t>C51010797</t>
  </si>
  <si>
    <t>GSA Frame 2 OMR EA9 500degF</t>
  </si>
  <si>
    <t>C51010149</t>
  </si>
  <si>
    <t>GSA Frame 2 OMR EA15 400degF</t>
  </si>
  <si>
    <t>C51010798</t>
  </si>
  <si>
    <t>GSA Frame 2 OMR EA15 500degF</t>
  </si>
  <si>
    <t>C51010150</t>
  </si>
  <si>
    <t>GSA Frame 2 OMR EA16 400degF</t>
  </si>
  <si>
    <t>C51010799</t>
  </si>
  <si>
    <t>GSA Frame 2 OMR EA16 500degF</t>
  </si>
  <si>
    <t>C51010151</t>
  </si>
  <si>
    <t>GSA Frame 2 OMR EA17 400degF</t>
  </si>
  <si>
    <t>EA17HEXDR</t>
  </si>
  <si>
    <t>C51010800</t>
  </si>
  <si>
    <t>GSA Frame 2 OMR EA17 500degF</t>
  </si>
  <si>
    <t>EA17HEXDR-HOT</t>
  </si>
  <si>
    <t>C51006766</t>
  </si>
  <si>
    <t>C51007277</t>
  </si>
  <si>
    <t>C51007278</t>
  </si>
  <si>
    <t>C51007279</t>
  </si>
  <si>
    <t>C51010782</t>
  </si>
  <si>
    <t>C51010783</t>
  </si>
  <si>
    <t>C51010784</t>
  </si>
  <si>
    <t>C51010785</t>
  </si>
  <si>
    <t>C51010786</t>
  </si>
  <si>
    <t>C51017867</t>
  </si>
  <si>
    <t>C51018990</t>
  </si>
  <si>
    <t>C51019614</t>
  </si>
  <si>
    <t>C66025954</t>
  </si>
  <si>
    <t>C67002615</t>
  </si>
  <si>
    <t>C69008210</t>
  </si>
  <si>
    <t>C70002591</t>
  </si>
  <si>
    <t>C70002618</t>
  </si>
  <si>
    <t>C70003018</t>
  </si>
  <si>
    <t>C70003019</t>
  </si>
  <si>
    <t>C75002617</t>
  </si>
  <si>
    <t>C78002931</t>
  </si>
  <si>
    <t>C82002910</t>
  </si>
  <si>
    <t>C82002911</t>
  </si>
  <si>
    <t>C82002913</t>
  </si>
  <si>
    <t>C82002914</t>
  </si>
  <si>
    <t>C86002571</t>
  </si>
  <si>
    <t>C86002649</t>
  </si>
  <si>
    <t>C86018959</t>
  </si>
  <si>
    <t>C87002572</t>
  </si>
  <si>
    <t>C89002560</t>
  </si>
  <si>
    <t>C95019990</t>
  </si>
  <si>
    <t>C95025235</t>
  </si>
  <si>
    <t>CS1C06EXA</t>
  </si>
  <si>
    <t>CS1C09AXA</t>
  </si>
  <si>
    <t>CS1C10A</t>
  </si>
  <si>
    <t>CS1C11A</t>
  </si>
  <si>
    <t>CS1C11GXA</t>
  </si>
  <si>
    <t>CS1C17B</t>
  </si>
  <si>
    <t>CS1C17E</t>
  </si>
  <si>
    <t>CS1C17F</t>
  </si>
  <si>
    <t>CS1C20A</t>
  </si>
  <si>
    <t>CS1C28M</t>
  </si>
  <si>
    <t>CS1C51A</t>
  </si>
  <si>
    <t>CS1C52DXA</t>
  </si>
  <si>
    <t>CS1C52FXA</t>
  </si>
  <si>
    <t>CS1C52HXA</t>
  </si>
  <si>
    <t>CS1C61AXA</t>
  </si>
  <si>
    <t>CS1C62BXA</t>
  </si>
  <si>
    <t>CS1C63A</t>
  </si>
  <si>
    <t>CS1C63B</t>
  </si>
  <si>
    <t>CS1C65A</t>
  </si>
  <si>
    <t>CS1C67A</t>
  </si>
  <si>
    <t>CS1C67AE</t>
  </si>
  <si>
    <t>CS1C69A</t>
  </si>
  <si>
    <t>CS1C70A</t>
  </si>
  <si>
    <t>CS1C73A</t>
  </si>
  <si>
    <t>CS1C74A</t>
  </si>
  <si>
    <t>CS1C79A</t>
  </si>
  <si>
    <t>CS1CL10A</t>
  </si>
  <si>
    <t>CS1CL10GXA</t>
  </si>
  <si>
    <t>CS1D02AXA</t>
  </si>
  <si>
    <t>CS1D03A</t>
  </si>
  <si>
    <t>CS1D04A</t>
  </si>
  <si>
    <t>CS1D05A</t>
  </si>
  <si>
    <t>CS1D07A</t>
  </si>
  <si>
    <t>CS1D08C</t>
  </si>
  <si>
    <t>CS1D10A</t>
  </si>
  <si>
    <t>CS1D13A</t>
  </si>
  <si>
    <t>CS1D17B</t>
  </si>
  <si>
    <t>CS1D17E</t>
  </si>
  <si>
    <t>CS1D17F</t>
  </si>
  <si>
    <t>CS1D19A</t>
  </si>
  <si>
    <t>CS1D20AXA</t>
  </si>
  <si>
    <t>CS1D28B</t>
  </si>
  <si>
    <t>CS1D28E</t>
  </si>
  <si>
    <t>CS1D28F</t>
  </si>
  <si>
    <t>CS1D52FXA</t>
  </si>
  <si>
    <t>CS1D52GXA</t>
  </si>
  <si>
    <t>CS1D52HXA</t>
  </si>
  <si>
    <t>CS1D52TXA</t>
  </si>
  <si>
    <t>CS1D62AXA</t>
  </si>
  <si>
    <t>CS1D65A</t>
  </si>
  <si>
    <t>CS1D66A</t>
  </si>
  <si>
    <t>CS1D69A</t>
  </si>
  <si>
    <t>CS1D70A</t>
  </si>
  <si>
    <t>CS1D73A</t>
  </si>
  <si>
    <t>CS1DH01A</t>
  </si>
  <si>
    <t>CS1DH15A</t>
  </si>
  <si>
    <t>CS1DH15B</t>
  </si>
  <si>
    <t>CS1DL06A</t>
  </si>
  <si>
    <t>CS2D19A</t>
  </si>
  <si>
    <t>CS2D51A</t>
  </si>
  <si>
    <t>CS2DH01A</t>
  </si>
  <si>
    <t>CS2DL09DXA</t>
  </si>
  <si>
    <t>CS2DL15B</t>
  </si>
  <si>
    <t>CS2DM01B</t>
  </si>
  <si>
    <t>CS2DM09DXA</t>
  </si>
  <si>
    <t>CS2E03A</t>
  </si>
  <si>
    <t>CS2E04A</t>
  </si>
  <si>
    <t>CS2E05A</t>
  </si>
  <si>
    <t>CS2E07A</t>
  </si>
  <si>
    <t>CS2E08CXA</t>
  </si>
  <si>
    <t>CS2E09CXA</t>
  </si>
  <si>
    <t>CS2E10A</t>
  </si>
  <si>
    <t>CS2E13A</t>
  </si>
  <si>
    <t>CS2E17B</t>
  </si>
  <si>
    <t>CS2E17E</t>
  </si>
  <si>
    <t>CS2E17F</t>
  </si>
  <si>
    <t>CS2E19A</t>
  </si>
  <si>
    <t>CS2E20A</t>
  </si>
  <si>
    <t>CS2E28E</t>
  </si>
  <si>
    <t>CS2E28F</t>
  </si>
  <si>
    <t>CS2E64A</t>
  </si>
  <si>
    <t>CS2E67AE</t>
  </si>
  <si>
    <t>CS2E73BE</t>
  </si>
  <si>
    <t>CS2E73DE</t>
  </si>
  <si>
    <t>CS2E75A</t>
  </si>
  <si>
    <t>CS2EH06A</t>
  </si>
  <si>
    <t>IMP-2EH-316  (7.5" TRIM)</t>
  </si>
  <si>
    <t>CS2EH15A</t>
  </si>
  <si>
    <t>CS2EH15B</t>
  </si>
  <si>
    <t>CS2EL06B/FULL</t>
  </si>
  <si>
    <t>CS2EL14BXA</t>
  </si>
  <si>
    <t>CS2EL15B</t>
  </si>
  <si>
    <t>CS2EM06A</t>
  </si>
  <si>
    <t>CS2EM14AXA</t>
  </si>
  <si>
    <t>CS2EM15B</t>
  </si>
  <si>
    <t>CS3E02AXA</t>
  </si>
  <si>
    <t>CS3E64A</t>
  </si>
  <si>
    <t>CS3EL15B</t>
  </si>
  <si>
    <t>CS3F07A</t>
  </si>
  <si>
    <t>CS3F08AXA</t>
  </si>
  <si>
    <t>CS3F10A</t>
  </si>
  <si>
    <t>CS3F13A</t>
  </si>
  <si>
    <t>CS3F17E</t>
  </si>
  <si>
    <t>CS3F17F</t>
  </si>
  <si>
    <t>CS3F19A</t>
  </si>
  <si>
    <t>CS3F63A</t>
  </si>
  <si>
    <t>CS3F64A</t>
  </si>
  <si>
    <t>CS3F65A</t>
  </si>
  <si>
    <t>CS3F66A</t>
  </si>
  <si>
    <t>CS3F70A</t>
  </si>
  <si>
    <t>FFI03004S1</t>
  </si>
  <si>
    <t>FFI06010S1</t>
  </si>
  <si>
    <t>FFI08104S1</t>
  </si>
  <si>
    <t>FGI06108HT</t>
  </si>
  <si>
    <t>FGM06016S1</t>
  </si>
  <si>
    <t>FGM06030HT</t>
  </si>
  <si>
    <t>FHM08018MS</t>
  </si>
  <si>
    <t>FHM08036S1</t>
  </si>
  <si>
    <t>FHM12080MS</t>
  </si>
  <si>
    <t>FJM06024S1</t>
  </si>
  <si>
    <t>FMM12000MS</t>
  </si>
  <si>
    <t>FTI04006S1</t>
  </si>
  <si>
    <t>FTI04008S1</t>
  </si>
  <si>
    <t>FTI04114S1</t>
  </si>
  <si>
    <t>FTI05012S1</t>
  </si>
  <si>
    <t>FTI05104S1</t>
  </si>
  <si>
    <t>FTI05112HT</t>
  </si>
  <si>
    <t>FTI05204S1</t>
  </si>
  <si>
    <t>FTI06100S1</t>
  </si>
  <si>
    <t>FTM08014S1</t>
  </si>
  <si>
    <t>FTM10020S1</t>
  </si>
  <si>
    <t>FUM06036MS</t>
  </si>
  <si>
    <t>FUM06036S1</t>
  </si>
  <si>
    <t>FUM06050MS</t>
  </si>
  <si>
    <t>FUM06050S1</t>
  </si>
  <si>
    <t>FVM12056CM</t>
  </si>
  <si>
    <t>FXM03010S1</t>
  </si>
  <si>
    <t>FXMO5010S1</t>
  </si>
  <si>
    <t>FYB04000CP</t>
  </si>
  <si>
    <t>FYB06000S1</t>
  </si>
  <si>
    <t>FYN08000S1</t>
  </si>
  <si>
    <t>M09009424-6</t>
  </si>
  <si>
    <t>BUSH HOLDER FLANGE GSA FRAME 2 6" 316S</t>
  </si>
  <si>
    <t>GSA2CM-6-260-02</t>
  </si>
  <si>
    <t>M09009424-8</t>
  </si>
  <si>
    <t>BUSH HOLDER FLANGE GSA FRAME 2 8" 316S</t>
  </si>
  <si>
    <t>GSA2CM-8-260-02</t>
  </si>
  <si>
    <t>M09009424-10</t>
  </si>
  <si>
    <t>BUSH HOLDER FLANGE GSA FRAME 2 10" 316S</t>
  </si>
  <si>
    <t>M20119616</t>
  </si>
  <si>
    <t>M70002592</t>
  </si>
  <si>
    <t>M70002619</t>
  </si>
  <si>
    <t>M75002507</t>
  </si>
  <si>
    <t>M75004521</t>
  </si>
  <si>
    <t>M84023907</t>
  </si>
  <si>
    <t>M84023911</t>
  </si>
  <si>
    <t>S02002169-01</t>
  </si>
  <si>
    <t>GT SHAFT 400oF SS/SIC/VITON</t>
  </si>
  <si>
    <t>S02002169-02</t>
  </si>
  <si>
    <t>GT SHAFT 400oF SS/SIC/PFR</t>
  </si>
  <si>
    <t>S02008208-01</t>
  </si>
  <si>
    <t>PU SHAFT-FRAME 0-316SS 400oF VITON</t>
  </si>
  <si>
    <t>S02008208-02</t>
  </si>
  <si>
    <t>PU SHAFT-FRAME 0-316SS 400oF PFR</t>
  </si>
  <si>
    <t>S02008341-01</t>
  </si>
  <si>
    <t>GT SHAFT 500oF SS/SIC/VITON</t>
  </si>
  <si>
    <t>S02008341-02</t>
  </si>
  <si>
    <t>GT SHAFT 500oF SS/SIC/PFR</t>
  </si>
  <si>
    <t>S02008751-01</t>
  </si>
  <si>
    <t>PU SHAFT-FRAME 0 CA5-316SS 400oF VITON</t>
  </si>
  <si>
    <t>GSA0CM-150-01-CA5</t>
  </si>
  <si>
    <t>S02008751-02</t>
  </si>
  <si>
    <t>PU SHAFT-FRAME 0 CA5-316SS 400oF PFR</t>
  </si>
  <si>
    <t>S02010143-01</t>
  </si>
  <si>
    <t>PU SHAFT GSA FRAME 2/329SS/SIC/VITON</t>
  </si>
  <si>
    <t>S02010143-02</t>
  </si>
  <si>
    <t>PU SHAFT GSA FRAME 2/329SS/SIC/PFR</t>
  </si>
  <si>
    <t>S02010249-01</t>
  </si>
  <si>
    <t>PU SHAFT-GSO-316K/SIC/VITON 500oF</t>
  </si>
  <si>
    <t>S02010249-02</t>
  </si>
  <si>
    <t>PU SHAFT-GSO-316K/SIC/PFR 500oF</t>
  </si>
  <si>
    <t>S02010250-01</t>
  </si>
  <si>
    <t>PU SHAFT-FRAME 0 CA5-316SS 500oF VITON</t>
  </si>
  <si>
    <t>GSA0CM-260-02-CA5</t>
  </si>
  <si>
    <t>S02010250-02</t>
  </si>
  <si>
    <t>PU SHAFT-FRAME 0 CA5-316SS 500oF PFR</t>
  </si>
  <si>
    <t>S02018124-01</t>
  </si>
  <si>
    <t>S06002519-01</t>
  </si>
  <si>
    <t>PUMP SHAFT/IMPELLER GSA1 K1 VITON 316SS</t>
  </si>
  <si>
    <t>S06002519-02</t>
  </si>
  <si>
    <t>PUMP SHAFT/IMPELLER GSA1 K1 PFR 316SS</t>
  </si>
  <si>
    <t>S06002512-01</t>
  </si>
  <si>
    <t>PUMP SHAFT/IMPELLER GSA1 K2 VITON 316SS</t>
  </si>
  <si>
    <t>S06002512-02</t>
  </si>
  <si>
    <t>PUMP SHAFT/IMPELLER GSA1 K2 PFR 316SS</t>
  </si>
  <si>
    <t>S06009047-01</t>
  </si>
  <si>
    <t>PUMP SHAFT/IMPELLER GSA1 K2H VITON 316SS</t>
  </si>
  <si>
    <t>S06009047-02</t>
  </si>
  <si>
    <t>PUMP SHAFT/IMPELLER GSA1 K2H PFR 316SS</t>
  </si>
  <si>
    <t>S06002513-01</t>
  </si>
  <si>
    <t>PUMP SHAFT/IMPELLER GSA1 K4 VITON 316SS</t>
  </si>
  <si>
    <t>S06002513-02</t>
  </si>
  <si>
    <t>PUMP SHAFT/IMPELLER GSA1 K4 PFR 316SS</t>
  </si>
  <si>
    <t>S06002518-01</t>
  </si>
  <si>
    <t>PUMP SHAFT/IMPELLER GSA1 K5 VITON 316SS</t>
  </si>
  <si>
    <t>S06002518-02</t>
  </si>
  <si>
    <t>PUMP SHAFT/IMPELLER GSA1 K5 PFR 316SS</t>
  </si>
  <si>
    <t>S06005866-01</t>
  </si>
  <si>
    <t>PUMP SHAFT/IMPELLER GSA1 K7H VITON 316SS</t>
  </si>
  <si>
    <t>S06005866-02</t>
  </si>
  <si>
    <t>PUMP SHAFT/IMPELLER GSA1 K7H PFR 316SS</t>
  </si>
  <si>
    <t>S06006651-01</t>
  </si>
  <si>
    <t>GSA FRAME 2 IMPELLER K8 316SS</t>
  </si>
  <si>
    <t>S06006652-01</t>
  </si>
  <si>
    <t>GSA FRAME 2 IMPELLER K9 316SS</t>
  </si>
  <si>
    <t>S06006653-01</t>
  </si>
  <si>
    <t>GSA FRAME 2 IMPELLER K10 316SS</t>
  </si>
  <si>
    <t>GSA FRAME 2 IMPELLER K11 316SS</t>
  </si>
  <si>
    <t>S06006658-01</t>
  </si>
  <si>
    <t>GSA FRAME 2 IMPELLER K16 316SS</t>
  </si>
  <si>
    <t>S06006659-01</t>
  </si>
  <si>
    <t>GSA FRAME 2 IMPELLER K17 316SS</t>
  </si>
  <si>
    <t>S06006660-01</t>
  </si>
  <si>
    <t>GSA FRAME 2 IMPELLER K18 316SS</t>
  </si>
  <si>
    <t>S06006661-01</t>
  </si>
  <si>
    <t>GSA FRAME 2 IMPELLER K19 316SS</t>
  </si>
  <si>
    <t>S06006662-01</t>
  </si>
  <si>
    <t>GSA FRAME 2 IMPELLER K25 316SS</t>
  </si>
  <si>
    <t>S06007738-01</t>
  </si>
  <si>
    <t>GSA FRAME 2 IMPELLER K15H 316SS</t>
  </si>
  <si>
    <t>S06008749-01</t>
  </si>
  <si>
    <t>GSA FRAME 2 IMPELLER K14H 316SS</t>
  </si>
  <si>
    <t>S06008821-01</t>
  </si>
  <si>
    <t>GSA FRAME 2 IMPELLER K13H 316SS</t>
  </si>
  <si>
    <t>S06009298-01</t>
  </si>
  <si>
    <t>GSA FRAME 2 IMPELLER K12H 316SS</t>
  </si>
  <si>
    <t>S09009424-6-01</t>
  </si>
  <si>
    <t>BUSH HOLDER GSA2 6" 400oF ALLOY255/316/SIC</t>
  </si>
  <si>
    <t>GSA2CM-6-205-01</t>
  </si>
  <si>
    <t>S09009424-6-02</t>
  </si>
  <si>
    <t>BUSH HOLDER GSA2 6" 500oF TITAN/316/SIC</t>
  </si>
  <si>
    <t>S09009424-8-01</t>
  </si>
  <si>
    <t>BUSH HOLDER GSA2 8" 400oF ALLOY255/316/SIC</t>
  </si>
  <si>
    <t>GSA2CM-8-205-01</t>
  </si>
  <si>
    <t>S09009424-8-02</t>
  </si>
  <si>
    <t>BUSH HOLDER GSA2 8" 500oF TITAN/316/SIC</t>
  </si>
  <si>
    <t>S09009424-10-01</t>
  </si>
  <si>
    <t>BUSH HOLDER GSA2 10" 400oF ALLOY255/316/SIC</t>
  </si>
  <si>
    <t>S09009424-10-02</t>
  </si>
  <si>
    <t>BUSH HOLDER GSA2 10" 500oF TITAN/316/SIC</t>
  </si>
  <si>
    <t>S09010602-01</t>
  </si>
  <si>
    <t>BUSH HOLDER/GSA1/316 300oF</t>
  </si>
  <si>
    <t>GSA1CM-150-01</t>
  </si>
  <si>
    <t>S09010837-02</t>
  </si>
  <si>
    <t>BUSH HOLDER/GSA1/ALLOY 255 500oF</t>
  </si>
  <si>
    <t>GSA1CM-260-02</t>
  </si>
  <si>
    <t>S09017917-01</t>
  </si>
  <si>
    <t>S14024060-250-07</t>
  </si>
  <si>
    <t>S20002141-01-IMP</t>
  </si>
  <si>
    <t>GT SHROUD ASSEMBLY - IMP/316SS/CSF</t>
  </si>
  <si>
    <t>S20002141-02-IMP</t>
  </si>
  <si>
    <t>GT SHROUD ASSEMBLY - IMP/316SS/PTFE</t>
  </si>
  <si>
    <t>S20002141-05-IMP</t>
  </si>
  <si>
    <t>GT SHROUD ASSEMBLY - IMP/316SS/GRAPH</t>
  </si>
  <si>
    <t>GTACM-205-02</t>
  </si>
  <si>
    <t>S20002549-01</t>
  </si>
  <si>
    <t>GSA FRAME 1 SHROUD ASSY C276/316SS/CSF</t>
  </si>
  <si>
    <t>S20002549-02</t>
  </si>
  <si>
    <t>GSA FRAME 1 SHROUD ASSY C276/316SS/PTFE</t>
  </si>
  <si>
    <t>S20002549-05</t>
  </si>
  <si>
    <t>GSA FRAME 1 SHROUD ASSY C276/316SS/GRAPH</t>
  </si>
  <si>
    <t>S20002622-01</t>
  </si>
  <si>
    <t>GSA FRAME 2 SHROUD ASSY C276/316SS/CSF</t>
  </si>
  <si>
    <t>S20002622-02</t>
  </si>
  <si>
    <t>GSA FRAME 2 SHROUD ASSY C276/316SS/PTFE</t>
  </si>
  <si>
    <t>S20002622-03</t>
  </si>
  <si>
    <t>GSA FRAME 2 SHROUD ASSY C276/316SS/GRAPH</t>
  </si>
  <si>
    <t>S20005192-01</t>
  </si>
  <si>
    <t>GSA FR. 2 13" SHROUD ASSY C276/316SS/CSF</t>
  </si>
  <si>
    <t>GSA2CM-13-205-01</t>
  </si>
  <si>
    <t>S20005192-02</t>
  </si>
  <si>
    <t>GSA FR. 2 13" SHROUD ASSY C276/316SS/PTFE</t>
  </si>
  <si>
    <t>GSA2CM-13-260-02</t>
  </si>
  <si>
    <t>S20005192-03</t>
  </si>
  <si>
    <t>GSA FR. 2 13" SHROUD ASSY C276/316SS/GRAPH</t>
  </si>
  <si>
    <t>S20004084-02</t>
  </si>
  <si>
    <t>S20004454-09</t>
  </si>
  <si>
    <t>S20009105-01</t>
  </si>
  <si>
    <t>SHRD GSA0 C276/316SS/CSF</t>
  </si>
  <si>
    <t>S20009105-02</t>
  </si>
  <si>
    <t>SHRD GSA0 C276/316SS/PTFE</t>
  </si>
  <si>
    <t>S20009105-03</t>
  </si>
  <si>
    <t>SHRD GSA0 C276/316SS/GRAPH</t>
  </si>
  <si>
    <t>S20014858-01</t>
  </si>
  <si>
    <t>S20018549-06</t>
  </si>
  <si>
    <t>S20018602-06</t>
  </si>
  <si>
    <t>S20018918-06</t>
  </si>
  <si>
    <t>S20019613-10-01</t>
  </si>
  <si>
    <t>S41002139-01</t>
  </si>
  <si>
    <t>S41009923-300-05</t>
  </si>
  <si>
    <t>S51008342-01</t>
  </si>
  <si>
    <t>OUTER MAGNET RING / CA1 GT/GSA0 500oF</t>
  </si>
  <si>
    <t>KIT-GTDR143-HOT</t>
  </si>
  <si>
    <t>S51008344-01</t>
  </si>
  <si>
    <t>OUTER MAGNET RING / CA3 GT/GSA0 500oF</t>
  </si>
  <si>
    <t>KIT-GTDR184-HOT</t>
  </si>
  <si>
    <t>S51008346-01</t>
  </si>
  <si>
    <t>OUTER MAGNET RING / CA4 GT/GSA0 500oF</t>
  </si>
  <si>
    <t>KIT-GTDR215-HOT</t>
  </si>
  <si>
    <t>S51010179-01</t>
  </si>
  <si>
    <t>OUTER MAGNET RING / CA5 GT/GSA0 500oF</t>
  </si>
  <si>
    <t>KIT-GS0CCDR26</t>
  </si>
  <si>
    <t>S52002929-01</t>
  </si>
  <si>
    <t>S52013399-01</t>
  </si>
  <si>
    <t>S62002502-01</t>
  </si>
  <si>
    <t>S62010291-01</t>
  </si>
  <si>
    <t>S62015130-01</t>
  </si>
  <si>
    <t>S70002592-01</t>
  </si>
  <si>
    <t>S70002619-01</t>
  </si>
  <si>
    <t>SPC16548</t>
  </si>
  <si>
    <t>SPC16549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</si>
</sst>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6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ky\OneDrive\Documents\Franchise\Clients\131LIQU\Website\INV%2002%2008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List"/>
      <sheetName val="Answers Data"/>
      <sheetName val="Sheet3"/>
    </sheetNames>
    <sheetDataSet>
      <sheetData sheetId="0"/>
      <sheetData sheetId="1">
        <row r="1">
          <cell r="B1" t="str">
            <v>TE:02/08/18   USER:jd</v>
          </cell>
          <cell r="C1" t="str">
            <v>illard                      ORDER P</v>
          </cell>
          <cell r="D1" t="str">
            <v>OINT RE</v>
          </cell>
          <cell r="E1" t="str">
            <v>PORT</v>
          </cell>
          <cell r="J1" t="str">
            <v>PA</v>
          </cell>
          <cell r="K1" t="str">
            <v>GE:    1</v>
          </cell>
        </row>
        <row r="2">
          <cell r="B2" t="str">
            <v>ME:14:40:47</v>
          </cell>
          <cell r="J2" t="str">
            <v>[D</v>
          </cell>
          <cell r="K2" t="str">
            <v>MINV213]</v>
          </cell>
        </row>
        <row r="5">
          <cell r="B5" t="str">
            <v>/STOCK #</v>
          </cell>
          <cell r="C5" t="str">
            <v>DESCRIPTION</v>
          </cell>
          <cell r="D5" t="str">
            <v>ORDER</v>
          </cell>
          <cell r="E5" t="str">
            <v>QUANTITY</v>
          </cell>
          <cell r="F5" t="str">
            <v>BACK</v>
          </cell>
          <cell r="G5" t="str">
            <v>ON</v>
          </cell>
          <cell r="H5" t="str">
            <v>12 MO</v>
          </cell>
          <cell r="I5" t="str">
            <v>AVG</v>
          </cell>
          <cell r="J5" t="str">
            <v>INV</v>
          </cell>
          <cell r="K5" t="str">
            <v>NEXT</v>
          </cell>
        </row>
        <row r="6">
          <cell r="D6" t="str">
            <v>POINT</v>
          </cell>
          <cell r="E6" t="str">
            <v>AVAILABLE</v>
          </cell>
          <cell r="F6" t="str">
            <v>ORDER</v>
          </cell>
          <cell r="G6" t="str">
            <v>ORDER</v>
          </cell>
          <cell r="H6" t="str">
            <v>UNITS</v>
          </cell>
          <cell r="I6" t="str">
            <v>USAGE</v>
          </cell>
          <cell r="J6" t="str">
            <v>TURNS</v>
          </cell>
          <cell r="K6" t="str">
            <v>COST</v>
          </cell>
        </row>
        <row r="7">
          <cell r="B7" t="str">
            <v>NDOR #:    410  VENDO</v>
          </cell>
          <cell r="C7" t="str">
            <v>R NAME: HMD / Kontro</v>
          </cell>
        </row>
        <row r="8">
          <cell r="B8" t="str">
            <v>1.5X1X6/DA6/600/300</v>
          </cell>
          <cell r="C8" t="str">
            <v>1.5X1X6 THERMAL SPACER</v>
          </cell>
          <cell r="D8">
            <v>0</v>
          </cell>
          <cell r="E8">
            <v>1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11834</v>
          </cell>
        </row>
        <row r="9">
          <cell r="B9" t="str">
            <v>2DV11P</v>
          </cell>
          <cell r="C9" t="str">
            <v>GASKET PTFE1</v>
          </cell>
          <cell r="D9">
            <v>5</v>
          </cell>
          <cell r="E9">
            <v>5</v>
          </cell>
          <cell r="F9">
            <v>0</v>
          </cell>
          <cell r="G9">
            <v>0</v>
          </cell>
          <cell r="H9">
            <v>-5</v>
          </cell>
          <cell r="I9">
            <v>0</v>
          </cell>
          <cell r="J9">
            <v>0</v>
          </cell>
          <cell r="K9">
            <v>76.23</v>
          </cell>
        </row>
        <row r="10">
          <cell r="B10" t="str">
            <v>2N124B316</v>
          </cell>
          <cell r="C10" t="str">
            <v>WASHER, IMPELLER / 316SS</v>
          </cell>
          <cell r="D10">
            <v>5</v>
          </cell>
          <cell r="E10">
            <v>6</v>
          </cell>
          <cell r="F10">
            <v>0</v>
          </cell>
          <cell r="G10">
            <v>0</v>
          </cell>
          <cell r="H10">
            <v>10</v>
          </cell>
          <cell r="I10">
            <v>2</v>
          </cell>
          <cell r="J10">
            <v>0</v>
          </cell>
          <cell r="K10">
            <v>16.04</v>
          </cell>
        </row>
        <row r="11">
          <cell r="B11" t="str">
            <v>3 x 1.5 x 6/DA-0001</v>
          </cell>
          <cell r="C11" t="str">
            <v>3 x 1.5 x 6 THERMAL SPACER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12413.4</v>
          </cell>
        </row>
        <row r="12">
          <cell r="C12" t="str">
            <v>3 x 1.5 x 6/DA6/600/300</v>
          </cell>
        </row>
        <row r="13">
          <cell r="B13" t="str">
            <v>4 x 3 x 6H/EA1-0001</v>
          </cell>
          <cell r="C13" t="str">
            <v>4 x 3 x 6H/EA15/600/300/TS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15922.8</v>
          </cell>
        </row>
        <row r="14">
          <cell r="C14" t="str">
            <v>4 x 3 x 6H/EA15/600/300</v>
          </cell>
        </row>
        <row r="15">
          <cell r="B15" t="str">
            <v>4x3x10H/600F/T-0001</v>
          </cell>
          <cell r="C15" t="str">
            <v>FRAME 2, 600F / EA16 / 600F TS PUM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16362.6</v>
          </cell>
        </row>
        <row r="16">
          <cell r="C16" t="str">
            <v>4x3x10H/600F/TS/FRAME 2</v>
          </cell>
        </row>
        <row r="17">
          <cell r="B17" t="str">
            <v>4x3x8H/EA16/300/TS</v>
          </cell>
          <cell r="C17" t="str">
            <v>FR2 TS/EA16/KALREZ/GRAPHITE/TEFLON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16362.6</v>
          </cell>
        </row>
        <row r="18">
          <cell r="B18" t="str">
            <v>6X4X8H/EA17/600/300</v>
          </cell>
          <cell r="C18" t="str">
            <v>FR2 6X4X8H THERMAL SPACER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17377.2</v>
          </cell>
        </row>
        <row r="19">
          <cell r="B19" t="str">
            <v>80X50X200MM CART</v>
          </cell>
          <cell r="C19" t="str">
            <v>TEFLON/PFR/SIC/HOT/180mm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6641.73</v>
          </cell>
        </row>
        <row r="20">
          <cell r="B20" t="str">
            <v>80x50x200mm/30/DA-9</v>
          </cell>
          <cell r="C20" t="str">
            <v>FR 1 - TEFLON/PFR/SIC/HOT/180mm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8690.4</v>
          </cell>
        </row>
        <row r="21">
          <cell r="B21" t="str">
            <v>80x50x200mm/40/DA-9</v>
          </cell>
          <cell r="C21" t="str">
            <v>FR 1 - TEFLON/PFR/SIC/500/180mm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8690.4</v>
          </cell>
        </row>
        <row r="22">
          <cell r="B22" t="str">
            <v>AL1DH15P</v>
          </cell>
          <cell r="C22" t="str">
            <v>NECK RING</v>
          </cell>
          <cell r="D22">
            <v>0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AL2DH09PXF</v>
          </cell>
          <cell r="C23" t="str">
            <v>BUSHING HOLDER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AL2DH20DBX</v>
          </cell>
          <cell r="C24" t="str">
            <v>SHROUD</v>
          </cell>
          <cell r="D24">
            <v>0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 t="str">
            <v>AP1D74A</v>
          </cell>
          <cell r="C25" t="str">
            <v>CONSTANT LEVEL OILER ASSY</v>
          </cell>
          <cell r="D25">
            <v>2</v>
          </cell>
          <cell r="E25">
            <v>2</v>
          </cell>
          <cell r="F25">
            <v>0</v>
          </cell>
          <cell r="G25">
            <v>0</v>
          </cell>
          <cell r="H25">
            <v>13</v>
          </cell>
          <cell r="I25">
            <v>0</v>
          </cell>
          <cell r="J25">
            <v>0</v>
          </cell>
          <cell r="K25">
            <v>170.95</v>
          </cell>
        </row>
        <row r="26">
          <cell r="B26" t="str">
            <v>AP1D74AA</v>
          </cell>
          <cell r="C26" t="str">
            <v>200ML GLASS BOTTLE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22.99</v>
          </cell>
        </row>
        <row r="27">
          <cell r="B27" t="str">
            <v>B0R012</v>
          </cell>
          <cell r="C27" t="str">
            <v>O-RING, BEARING CAP (NITRILE GSA-1)</v>
          </cell>
          <cell r="D27">
            <v>16</v>
          </cell>
          <cell r="E27">
            <v>22</v>
          </cell>
          <cell r="F27">
            <v>0</v>
          </cell>
          <cell r="G27">
            <v>0</v>
          </cell>
          <cell r="H27">
            <v>31</v>
          </cell>
          <cell r="I27">
            <v>1</v>
          </cell>
          <cell r="J27">
            <v>0.1</v>
          </cell>
          <cell r="K27">
            <v>2.73</v>
          </cell>
        </row>
        <row r="28">
          <cell r="B28" t="str">
            <v>B0R020</v>
          </cell>
          <cell r="C28" t="str">
            <v>O-RING, LABYRITH SEAL (NITRILE)</v>
          </cell>
          <cell r="D28">
            <v>24</v>
          </cell>
          <cell r="E28">
            <v>80</v>
          </cell>
          <cell r="F28">
            <v>0</v>
          </cell>
          <cell r="G28">
            <v>0</v>
          </cell>
          <cell r="H28">
            <v>5</v>
          </cell>
          <cell r="I28">
            <v>3</v>
          </cell>
          <cell r="J28">
            <v>0</v>
          </cell>
          <cell r="K28">
            <v>5.0199999999999996</v>
          </cell>
        </row>
        <row r="29">
          <cell r="B29" t="str">
            <v>B0R021</v>
          </cell>
          <cell r="C29" t="str">
            <v>O-RING, SHAFT SLEEVE (VITON)</v>
          </cell>
          <cell r="D29">
            <v>40</v>
          </cell>
          <cell r="E29">
            <v>52</v>
          </cell>
          <cell r="F29">
            <v>0</v>
          </cell>
          <cell r="G29">
            <v>0</v>
          </cell>
          <cell r="H29">
            <v>209</v>
          </cell>
          <cell r="I29">
            <v>6</v>
          </cell>
          <cell r="J29">
            <v>0.5</v>
          </cell>
          <cell r="K29">
            <v>1.26</v>
          </cell>
        </row>
        <row r="30">
          <cell r="B30" t="str">
            <v>B0R024</v>
          </cell>
          <cell r="C30" t="str">
            <v>O-RING, BEARING CAP / NITRILE</v>
          </cell>
          <cell r="D30">
            <v>12</v>
          </cell>
          <cell r="E30">
            <v>12</v>
          </cell>
          <cell r="F30">
            <v>0</v>
          </cell>
          <cell r="G30">
            <v>0</v>
          </cell>
          <cell r="H30">
            <v>42</v>
          </cell>
          <cell r="I30">
            <v>0</v>
          </cell>
          <cell r="J30">
            <v>0.4</v>
          </cell>
          <cell r="K30">
            <v>5.89</v>
          </cell>
        </row>
        <row r="31">
          <cell r="B31" t="str">
            <v>B0R025</v>
          </cell>
          <cell r="C31" t="str">
            <v>O-RING/ NITRILE</v>
          </cell>
          <cell r="D31">
            <v>10</v>
          </cell>
          <cell r="E31">
            <v>9</v>
          </cell>
          <cell r="F31">
            <v>0</v>
          </cell>
          <cell r="G31">
            <v>0</v>
          </cell>
          <cell r="H31">
            <v>27</v>
          </cell>
          <cell r="I31">
            <v>0</v>
          </cell>
          <cell r="J31">
            <v>1</v>
          </cell>
          <cell r="K31">
            <v>2.73</v>
          </cell>
        </row>
        <row r="32">
          <cell r="B32" t="str">
            <v>B0R027</v>
          </cell>
          <cell r="C32" t="str">
            <v>O-RING, SHAFT SLEEVE/VITON</v>
          </cell>
          <cell r="D32">
            <v>12</v>
          </cell>
          <cell r="E32">
            <v>14</v>
          </cell>
          <cell r="F32">
            <v>0</v>
          </cell>
          <cell r="G32">
            <v>0</v>
          </cell>
          <cell r="H32">
            <v>26</v>
          </cell>
          <cell r="I32">
            <v>3</v>
          </cell>
          <cell r="J32">
            <v>0.5</v>
          </cell>
          <cell r="K32">
            <v>1.32</v>
          </cell>
        </row>
        <row r="33">
          <cell r="B33" t="str">
            <v>BBB001</v>
          </cell>
          <cell r="C33" t="str">
            <v>BALL RACE STD FIT SKF 6210-Z</v>
          </cell>
          <cell r="D33">
            <v>0</v>
          </cell>
          <cell r="E33">
            <v>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146.47</v>
          </cell>
        </row>
        <row r="34">
          <cell r="B34" t="str">
            <v>BBB009</v>
          </cell>
          <cell r="C34" t="str">
            <v>BEARING, POWER FRM (GSA-FR1)  6209</v>
          </cell>
          <cell r="D34">
            <v>10</v>
          </cell>
          <cell r="E34">
            <v>8</v>
          </cell>
          <cell r="F34">
            <v>0</v>
          </cell>
          <cell r="G34">
            <v>5</v>
          </cell>
          <cell r="H34">
            <v>33</v>
          </cell>
          <cell r="I34">
            <v>3</v>
          </cell>
          <cell r="J34">
            <v>0.4</v>
          </cell>
          <cell r="K34">
            <v>29.43</v>
          </cell>
        </row>
        <row r="35">
          <cell r="B35" t="str">
            <v>BBB011</v>
          </cell>
          <cell r="C35" t="str">
            <v>BEARING, POWER FRAME / 6213CO</v>
          </cell>
          <cell r="D35">
            <v>6</v>
          </cell>
          <cell r="E35">
            <v>4</v>
          </cell>
          <cell r="F35">
            <v>0</v>
          </cell>
          <cell r="G35">
            <v>0</v>
          </cell>
          <cell r="H35">
            <v>36</v>
          </cell>
          <cell r="I35">
            <v>0</v>
          </cell>
          <cell r="J35">
            <v>0.6</v>
          </cell>
          <cell r="K35">
            <v>58.77</v>
          </cell>
        </row>
        <row r="36">
          <cell r="B36" t="str">
            <v>BKM301408025</v>
          </cell>
          <cell r="C36" t="str">
            <v>KEY, IMPELLER</v>
          </cell>
          <cell r="D36">
            <v>2</v>
          </cell>
          <cell r="E36">
            <v>2</v>
          </cell>
          <cell r="F36">
            <v>0</v>
          </cell>
          <cell r="G36">
            <v>0</v>
          </cell>
          <cell r="H36">
            <v>3</v>
          </cell>
          <cell r="I36">
            <v>0</v>
          </cell>
          <cell r="J36">
            <v>0</v>
          </cell>
          <cell r="K36">
            <v>50.72</v>
          </cell>
        </row>
        <row r="37">
          <cell r="B37" t="str">
            <v>BKM320208045</v>
          </cell>
          <cell r="C37" t="str">
            <v>KEY, DRIVE SHAFT / CST</v>
          </cell>
          <cell r="D37">
            <v>3</v>
          </cell>
          <cell r="E37">
            <v>6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  <cell r="J37">
            <v>0</v>
          </cell>
          <cell r="K37">
            <v>3.61</v>
          </cell>
        </row>
        <row r="38">
          <cell r="B38" t="str">
            <v>BNI101308000</v>
          </cell>
          <cell r="C38" t="str">
            <v>HEX FULL NUT 1/2" UNC 316 8MX</v>
          </cell>
          <cell r="D38">
            <v>12</v>
          </cell>
          <cell r="E38">
            <v>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12.52</v>
          </cell>
        </row>
        <row r="39">
          <cell r="B39" t="str">
            <v>BNM100406000</v>
          </cell>
          <cell r="C39" t="str">
            <v>HEX FULL NUT M6 SS316</v>
          </cell>
          <cell r="D39">
            <v>8</v>
          </cell>
          <cell r="E39">
            <v>10</v>
          </cell>
          <cell r="F39">
            <v>0</v>
          </cell>
          <cell r="G39">
            <v>0</v>
          </cell>
          <cell r="H39">
            <v>18</v>
          </cell>
          <cell r="I39">
            <v>1</v>
          </cell>
          <cell r="J39">
            <v>0</v>
          </cell>
          <cell r="K39">
            <v>9.8000000000000007</v>
          </cell>
        </row>
        <row r="40">
          <cell r="B40" t="str">
            <v>BNM120212000</v>
          </cell>
          <cell r="C40" t="str">
            <v>NUT, CASING / CS</v>
          </cell>
          <cell r="D40">
            <v>20</v>
          </cell>
          <cell r="E40">
            <v>20</v>
          </cell>
          <cell r="F40">
            <v>0</v>
          </cell>
          <cell r="G40">
            <v>0</v>
          </cell>
          <cell r="H40">
            <v>32</v>
          </cell>
          <cell r="I40">
            <v>0</v>
          </cell>
          <cell r="J40">
            <v>0</v>
          </cell>
          <cell r="K40">
            <v>2.73</v>
          </cell>
        </row>
        <row r="41">
          <cell r="B41" t="str">
            <v>BSI600404008</v>
          </cell>
          <cell r="C41" t="str">
            <v>SCREW, DOG PT, SS</v>
          </cell>
          <cell r="D41">
            <v>20</v>
          </cell>
          <cell r="E41">
            <v>75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0</v>
          </cell>
          <cell r="K41">
            <v>6.26</v>
          </cell>
        </row>
        <row r="42">
          <cell r="B42" t="str">
            <v>BSI600406008</v>
          </cell>
          <cell r="C42" t="str">
            <v>SCREW, SS</v>
          </cell>
          <cell r="D42">
            <v>2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13.19</v>
          </cell>
        </row>
        <row r="43">
          <cell r="B43" t="str">
            <v>BSM420206025</v>
          </cell>
          <cell r="C43" t="str">
            <v>SCREW M6 x 25</v>
          </cell>
          <cell r="D43">
            <v>3</v>
          </cell>
          <cell r="E43">
            <v>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7.52</v>
          </cell>
        </row>
        <row r="44">
          <cell r="B44" t="str">
            <v>BVA003</v>
          </cell>
          <cell r="C44" t="str">
            <v>ADAPTER, 1/4" NPT / CST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5</v>
          </cell>
          <cell r="I44">
            <v>0</v>
          </cell>
          <cell r="J44">
            <v>1</v>
          </cell>
          <cell r="K44">
            <v>19.77</v>
          </cell>
        </row>
        <row r="45">
          <cell r="B45" t="str">
            <v>BWM101008000</v>
          </cell>
          <cell r="C45" t="str">
            <v>WASHER M8 SS304 FRM A</v>
          </cell>
          <cell r="D45">
            <v>16</v>
          </cell>
          <cell r="E45">
            <v>16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2.74</v>
          </cell>
        </row>
        <row r="46">
          <cell r="B46" t="str">
            <v>BWM120212000</v>
          </cell>
          <cell r="C46" t="str">
            <v>WASHER, CASING / CST</v>
          </cell>
          <cell r="D46">
            <v>20</v>
          </cell>
          <cell r="E46">
            <v>20</v>
          </cell>
          <cell r="F46">
            <v>0</v>
          </cell>
          <cell r="G46">
            <v>0</v>
          </cell>
          <cell r="H46">
            <v>20</v>
          </cell>
          <cell r="I46">
            <v>0</v>
          </cell>
          <cell r="J46">
            <v>0</v>
          </cell>
          <cell r="K46">
            <v>2.74</v>
          </cell>
        </row>
        <row r="47">
          <cell r="B47" t="str">
            <v>C01002171</v>
          </cell>
          <cell r="C47" t="str">
            <v>WEAR RING, FRONT / GT15 /SS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4</v>
          </cell>
          <cell r="I47">
            <v>0</v>
          </cell>
          <cell r="J47">
            <v>1</v>
          </cell>
          <cell r="K47">
            <v>166.57</v>
          </cell>
        </row>
        <row r="48">
          <cell r="B48" t="str">
            <v>C01002172</v>
          </cell>
          <cell r="C48" t="str">
            <v>NECK RING, FRONT / GT18 / SS</v>
          </cell>
          <cell r="D48">
            <v>1</v>
          </cell>
          <cell r="E48">
            <v>0</v>
          </cell>
          <cell r="F48">
            <v>0</v>
          </cell>
          <cell r="G48">
            <v>3</v>
          </cell>
          <cell r="H48">
            <v>4</v>
          </cell>
          <cell r="I48">
            <v>0</v>
          </cell>
          <cell r="J48">
            <v>1</v>
          </cell>
          <cell r="K48">
            <v>180.34</v>
          </cell>
        </row>
        <row r="49">
          <cell r="B49" t="str">
            <v>C01002173</v>
          </cell>
          <cell r="C49" t="str">
            <v>WEAR RING, 316SS / GT19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197.75</v>
          </cell>
        </row>
        <row r="50">
          <cell r="B50" t="str">
            <v>C01002551</v>
          </cell>
          <cell r="C50" t="str">
            <v>WEAR RING, FRONT / SS</v>
          </cell>
          <cell r="D50">
            <v>2</v>
          </cell>
          <cell r="E50">
            <v>2</v>
          </cell>
          <cell r="F50">
            <v>0</v>
          </cell>
          <cell r="G50">
            <v>0</v>
          </cell>
          <cell r="H50">
            <v>6</v>
          </cell>
          <cell r="I50">
            <v>0</v>
          </cell>
          <cell r="J50">
            <v>0</v>
          </cell>
          <cell r="K50">
            <v>259.24</v>
          </cell>
        </row>
        <row r="51">
          <cell r="B51" t="str">
            <v>C01002552</v>
          </cell>
          <cell r="C51" t="str">
            <v>WEAR RING, FRONT / SS</v>
          </cell>
          <cell r="D51">
            <v>2</v>
          </cell>
          <cell r="E51">
            <v>0</v>
          </cell>
          <cell r="F51">
            <v>0</v>
          </cell>
          <cell r="G51">
            <v>2</v>
          </cell>
          <cell r="H51">
            <v>5</v>
          </cell>
          <cell r="I51">
            <v>0</v>
          </cell>
          <cell r="J51">
            <v>0.5</v>
          </cell>
          <cell r="K51">
            <v>96.41</v>
          </cell>
        </row>
        <row r="52">
          <cell r="B52" t="str">
            <v>C01002553</v>
          </cell>
          <cell r="C52" t="str">
            <v>NECK RING, BACK / SS</v>
          </cell>
          <cell r="D52">
            <v>1</v>
          </cell>
          <cell r="E52">
            <v>1</v>
          </cell>
          <cell r="F52">
            <v>0</v>
          </cell>
          <cell r="G52">
            <v>2</v>
          </cell>
          <cell r="H52">
            <v>6</v>
          </cell>
          <cell r="I52">
            <v>0</v>
          </cell>
          <cell r="J52">
            <v>0</v>
          </cell>
          <cell r="K52">
            <v>117.75</v>
          </cell>
        </row>
        <row r="53">
          <cell r="B53" t="str">
            <v>C01002658</v>
          </cell>
          <cell r="C53" t="str">
            <v>WEAR RING, BACK / GROUP 2 / SS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274.89</v>
          </cell>
        </row>
        <row r="54">
          <cell r="B54" t="str">
            <v>C01003927</v>
          </cell>
          <cell r="C54" t="str">
            <v>NECK RING, FRONT / 316L/SS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439.19</v>
          </cell>
        </row>
        <row r="55">
          <cell r="B55" t="str">
            <v>C01004622</v>
          </cell>
          <cell r="C55" t="str">
            <v>NECK RING SS316L/HS01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 t="str">
            <v>_____________________</v>
          </cell>
          <cell r="C56" t="str">
            <v>___________________________________</v>
          </cell>
          <cell r="D56" t="str">
            <v>_______</v>
          </cell>
          <cell r="E56" t="str">
            <v>_____________</v>
          </cell>
          <cell r="F56" t="str">
            <v>________</v>
          </cell>
          <cell r="G56" t="str">
            <v>__________</v>
          </cell>
          <cell r="H56" t="str">
            <v>___________</v>
          </cell>
          <cell r="I56" t="str">
            <v>______</v>
          </cell>
          <cell r="J56" t="str">
            <v>______</v>
          </cell>
          <cell r="K56" t="str">
            <v>_____________</v>
          </cell>
        </row>
        <row r="57">
          <cell r="B57" t="str">
            <v>TE:02/08/18   USER:jd</v>
          </cell>
          <cell r="C57" t="str">
            <v>illard                      ORDER P</v>
          </cell>
          <cell r="D57" t="str">
            <v>OINT RE</v>
          </cell>
          <cell r="E57" t="str">
            <v>PORT</v>
          </cell>
          <cell r="J57" t="str">
            <v>PA</v>
          </cell>
          <cell r="K57" t="str">
            <v>GE:    2</v>
          </cell>
        </row>
        <row r="58">
          <cell r="B58" t="str">
            <v>ME:14:40:47</v>
          </cell>
          <cell r="J58" t="str">
            <v>[D</v>
          </cell>
          <cell r="K58" t="str">
            <v>MINV213]</v>
          </cell>
        </row>
        <row r="60">
          <cell r="B60" t="str">
            <v>/STOCK #</v>
          </cell>
          <cell r="C60" t="str">
            <v>DESCRIPTION</v>
          </cell>
          <cell r="D60" t="str">
            <v>ORDER</v>
          </cell>
          <cell r="E60" t="str">
            <v>QUANTITY</v>
          </cell>
          <cell r="F60" t="str">
            <v>BACK</v>
          </cell>
          <cell r="G60" t="str">
            <v>ON</v>
          </cell>
          <cell r="H60" t="str">
            <v>12 MO</v>
          </cell>
          <cell r="I60" t="str">
            <v>AVG</v>
          </cell>
          <cell r="J60" t="str">
            <v>INV</v>
          </cell>
          <cell r="K60" t="str">
            <v>NEXT</v>
          </cell>
        </row>
        <row r="61">
          <cell r="D61" t="str">
            <v>POINT</v>
          </cell>
          <cell r="E61" t="str">
            <v>AVAILABLE</v>
          </cell>
          <cell r="F61" t="str">
            <v>ORDER</v>
          </cell>
          <cell r="G61" t="str">
            <v>ORDER</v>
          </cell>
          <cell r="H61" t="str">
            <v>UNITS</v>
          </cell>
          <cell r="I61" t="str">
            <v>USAGE</v>
          </cell>
          <cell r="J61" t="str">
            <v>TURNS</v>
          </cell>
          <cell r="K61" t="str">
            <v>COST</v>
          </cell>
        </row>
        <row r="62">
          <cell r="B62" t="str">
            <v>NDOR #:    410  VENDO</v>
          </cell>
          <cell r="C62" t="str">
            <v>R NAME: HMD / Kontro</v>
          </cell>
        </row>
        <row r="63">
          <cell r="B63" t="str">
            <v>C01004624</v>
          </cell>
          <cell r="C63" t="str">
            <v>NECK RING SS316L/HS01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B64" t="str">
            <v>C01004633</v>
          </cell>
          <cell r="C64" t="str">
            <v>NECK RING 12% CHR ST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1077.44</v>
          </cell>
        </row>
        <row r="65">
          <cell r="B65" t="str">
            <v>C01004644</v>
          </cell>
          <cell r="C65" t="str">
            <v>NECK RING 12% CHR ST</v>
          </cell>
          <cell r="D65">
            <v>0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970.54</v>
          </cell>
        </row>
        <row r="66">
          <cell r="B66" t="str">
            <v>C01009210</v>
          </cell>
          <cell r="C66" t="str">
            <v>NECK RING, BACK / 500F / 255</v>
          </cell>
          <cell r="D66">
            <v>1</v>
          </cell>
          <cell r="E66">
            <v>1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0</v>
          </cell>
          <cell r="K66">
            <v>466.38</v>
          </cell>
        </row>
        <row r="67">
          <cell r="B67" t="str">
            <v>C01023871</v>
          </cell>
          <cell r="C67" t="str">
            <v>NECK RING GSP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466.38</v>
          </cell>
        </row>
        <row r="68">
          <cell r="B68" t="str">
            <v>C01023872</v>
          </cell>
          <cell r="C68" t="str">
            <v>NECK RING</v>
          </cell>
          <cell r="D68">
            <v>0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466.38</v>
          </cell>
        </row>
        <row r="69">
          <cell r="B69" t="str">
            <v>C03000139</v>
          </cell>
          <cell r="C69" t="str">
            <v>FASTENER, IMPELLER / SS</v>
          </cell>
          <cell r="D69">
            <v>1</v>
          </cell>
          <cell r="E69">
            <v>4</v>
          </cell>
          <cell r="F69">
            <v>0</v>
          </cell>
          <cell r="G69">
            <v>2</v>
          </cell>
          <cell r="H69">
            <v>12</v>
          </cell>
          <cell r="I69">
            <v>0</v>
          </cell>
          <cell r="J69">
            <v>0</v>
          </cell>
          <cell r="K69">
            <v>55.1</v>
          </cell>
        </row>
        <row r="70">
          <cell r="B70" t="str">
            <v>C03001275</v>
          </cell>
          <cell r="C70" t="str">
            <v>IMPELLER FASTNER SS316L-NANCE</v>
          </cell>
          <cell r="D70">
            <v>0</v>
          </cell>
          <cell r="E70">
            <v>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295.01</v>
          </cell>
        </row>
        <row r="71">
          <cell r="B71" t="str">
            <v>C03002174</v>
          </cell>
          <cell r="C71" t="str">
            <v>FASTENER, IMPELLER / 316SS</v>
          </cell>
          <cell r="D71">
            <v>6</v>
          </cell>
          <cell r="E71">
            <v>7</v>
          </cell>
          <cell r="F71">
            <v>0</v>
          </cell>
          <cell r="G71">
            <v>0</v>
          </cell>
          <cell r="H71">
            <v>14</v>
          </cell>
          <cell r="I71">
            <v>1</v>
          </cell>
          <cell r="J71">
            <v>0</v>
          </cell>
          <cell r="K71">
            <v>7.18</v>
          </cell>
        </row>
        <row r="72">
          <cell r="B72" t="str">
            <v>C03014808</v>
          </cell>
          <cell r="C72" t="str">
            <v>NUT, IMPELLER RETENTION/316SS</v>
          </cell>
          <cell r="D72">
            <v>1</v>
          </cell>
          <cell r="E72">
            <v>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141.11000000000001</v>
          </cell>
        </row>
        <row r="73">
          <cell r="B73" t="str">
            <v>C05002626</v>
          </cell>
          <cell r="C73" t="str">
            <v>WASHER, COUPLING / SS</v>
          </cell>
          <cell r="D73">
            <v>2</v>
          </cell>
          <cell r="E73">
            <v>4</v>
          </cell>
          <cell r="F73">
            <v>0</v>
          </cell>
          <cell r="G73">
            <v>0</v>
          </cell>
          <cell r="H73">
            <v>8</v>
          </cell>
          <cell r="I73">
            <v>0</v>
          </cell>
          <cell r="J73">
            <v>0</v>
          </cell>
          <cell r="K73">
            <v>29.32</v>
          </cell>
        </row>
        <row r="74">
          <cell r="B74" t="str">
            <v>C06008214 TRIMMED</v>
          </cell>
          <cell r="C74" t="str">
            <v>TRIMMED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1905.21</v>
          </cell>
        </row>
        <row r="75">
          <cell r="B75" t="str">
            <v>C07002244</v>
          </cell>
          <cell r="C75" t="str">
            <v>THRUST PAD, FRONT (SIC,GSA-FR1)</v>
          </cell>
          <cell r="D75">
            <v>8</v>
          </cell>
          <cell r="E75">
            <v>8</v>
          </cell>
          <cell r="F75">
            <v>0</v>
          </cell>
          <cell r="G75">
            <v>0</v>
          </cell>
          <cell r="H75">
            <v>20</v>
          </cell>
          <cell r="I75">
            <v>1</v>
          </cell>
          <cell r="J75">
            <v>0</v>
          </cell>
          <cell r="K75">
            <v>204.83</v>
          </cell>
        </row>
        <row r="76">
          <cell r="B76" t="str">
            <v>C07002246</v>
          </cell>
          <cell r="C76" t="str">
            <v>THRUST WASHER,  FRONT (SIC, GT)</v>
          </cell>
          <cell r="D76">
            <v>24</v>
          </cell>
          <cell r="E76">
            <v>28</v>
          </cell>
          <cell r="F76">
            <v>0</v>
          </cell>
          <cell r="G76">
            <v>0</v>
          </cell>
          <cell r="H76">
            <v>76</v>
          </cell>
          <cell r="I76">
            <v>3</v>
          </cell>
          <cell r="J76">
            <v>0.6</v>
          </cell>
          <cell r="K76">
            <v>204.83</v>
          </cell>
        </row>
        <row r="77">
          <cell r="B77" t="str">
            <v>C07002673</v>
          </cell>
          <cell r="C77" t="str">
            <v>THRUST PAD, FRONT / GSA-FR 2 / SIC</v>
          </cell>
          <cell r="D77">
            <v>8</v>
          </cell>
          <cell r="E77">
            <v>9</v>
          </cell>
          <cell r="F77">
            <v>0</v>
          </cell>
          <cell r="G77">
            <v>0</v>
          </cell>
          <cell r="H77">
            <v>29</v>
          </cell>
          <cell r="I77">
            <v>0</v>
          </cell>
          <cell r="J77">
            <v>0.3</v>
          </cell>
          <cell r="K77">
            <v>134.38</v>
          </cell>
        </row>
        <row r="78">
          <cell r="B78" t="str">
            <v>C08002578</v>
          </cell>
          <cell r="C78" t="str">
            <v>THRUST WASHER, BACK / GSA FR/ SiC</v>
          </cell>
          <cell r="D78">
            <v>6</v>
          </cell>
          <cell r="E78">
            <v>6</v>
          </cell>
          <cell r="F78">
            <v>0</v>
          </cell>
          <cell r="G78">
            <v>0</v>
          </cell>
          <cell r="H78">
            <v>22</v>
          </cell>
          <cell r="I78">
            <v>0</v>
          </cell>
          <cell r="J78">
            <v>0.3</v>
          </cell>
          <cell r="K78">
            <v>204.83</v>
          </cell>
        </row>
        <row r="79">
          <cell r="B79" t="str">
            <v>C08018860</v>
          </cell>
          <cell r="C79" t="str">
            <v>BACK THRUST WASHER SIC</v>
          </cell>
          <cell r="D79">
            <v>2</v>
          </cell>
          <cell r="E79">
            <v>2</v>
          </cell>
          <cell r="F79">
            <v>0</v>
          </cell>
          <cell r="G79">
            <v>0</v>
          </cell>
          <cell r="H79">
            <v>5</v>
          </cell>
          <cell r="I79">
            <v>1</v>
          </cell>
          <cell r="J79">
            <v>0</v>
          </cell>
          <cell r="K79">
            <v>244.04</v>
          </cell>
        </row>
        <row r="80">
          <cell r="B80" t="str">
            <v>C09002145</v>
          </cell>
          <cell r="C80" t="str">
            <v>BUSHING HOLDER ASSY, GT  (SS, SIC)</v>
          </cell>
          <cell r="D80">
            <v>2</v>
          </cell>
          <cell r="E80">
            <v>3</v>
          </cell>
          <cell r="F80">
            <v>0</v>
          </cell>
          <cell r="G80">
            <v>4</v>
          </cell>
          <cell r="H80">
            <v>16</v>
          </cell>
          <cell r="I80">
            <v>0</v>
          </cell>
          <cell r="J80">
            <v>0.5</v>
          </cell>
          <cell r="K80">
            <v>447.84</v>
          </cell>
        </row>
        <row r="81">
          <cell r="B81" t="str">
            <v>C10002569</v>
          </cell>
          <cell r="C81" t="str">
            <v>BUSHING SiC  GT-GSA1</v>
          </cell>
          <cell r="D81">
            <v>18</v>
          </cell>
          <cell r="E81">
            <v>25</v>
          </cell>
          <cell r="F81">
            <v>0</v>
          </cell>
          <cell r="G81">
            <v>0</v>
          </cell>
          <cell r="H81">
            <v>68</v>
          </cell>
          <cell r="I81">
            <v>4</v>
          </cell>
          <cell r="J81">
            <v>0.2</v>
          </cell>
          <cell r="K81">
            <v>254.98</v>
          </cell>
        </row>
        <row r="82">
          <cell r="B82" t="str">
            <v>C10002569.9510</v>
          </cell>
          <cell r="C82" t="str">
            <v>BUSHING, GS1 (GRAPHALLOY)</v>
          </cell>
          <cell r="D82">
            <v>2</v>
          </cell>
          <cell r="E82">
            <v>5</v>
          </cell>
          <cell r="F82">
            <v>0</v>
          </cell>
          <cell r="G82">
            <v>6</v>
          </cell>
          <cell r="H82">
            <v>5</v>
          </cell>
          <cell r="I82">
            <v>0</v>
          </cell>
          <cell r="J82">
            <v>0</v>
          </cell>
          <cell r="K82">
            <v>242.64</v>
          </cell>
        </row>
        <row r="83">
          <cell r="B83" t="str">
            <v>C10002648</v>
          </cell>
          <cell r="C83" t="str">
            <v>BUSHINGS (SiC)</v>
          </cell>
          <cell r="D83">
            <v>8</v>
          </cell>
          <cell r="E83">
            <v>8</v>
          </cell>
          <cell r="F83">
            <v>0</v>
          </cell>
          <cell r="G83">
            <v>0</v>
          </cell>
          <cell r="H83">
            <v>33</v>
          </cell>
          <cell r="I83">
            <v>0</v>
          </cell>
          <cell r="J83">
            <v>4</v>
          </cell>
          <cell r="K83">
            <v>220.77</v>
          </cell>
        </row>
        <row r="84">
          <cell r="B84" t="str">
            <v>C10005263</v>
          </cell>
          <cell r="C84" t="str">
            <v>BUSH HMD CARBON A</v>
          </cell>
          <cell r="D84">
            <v>2</v>
          </cell>
          <cell r="E84">
            <v>2</v>
          </cell>
          <cell r="F84">
            <v>0</v>
          </cell>
          <cell r="G84">
            <v>0</v>
          </cell>
          <cell r="H84">
            <v>-2</v>
          </cell>
          <cell r="I84">
            <v>0</v>
          </cell>
          <cell r="J84">
            <v>0</v>
          </cell>
          <cell r="K84">
            <v>161.41999999999999</v>
          </cell>
        </row>
        <row r="85">
          <cell r="B85" t="str">
            <v>C10005829</v>
          </cell>
          <cell r="C85" t="str">
            <v>BUSH HMD CARBON A</v>
          </cell>
          <cell r="D85">
            <v>0</v>
          </cell>
          <cell r="E85">
            <v>2</v>
          </cell>
          <cell r="F85">
            <v>0</v>
          </cell>
          <cell r="G85">
            <v>0</v>
          </cell>
          <cell r="H85">
            <v>-3</v>
          </cell>
          <cell r="I85">
            <v>0</v>
          </cell>
          <cell r="J85">
            <v>0</v>
          </cell>
          <cell r="K85">
            <v>225.16</v>
          </cell>
        </row>
        <row r="86">
          <cell r="B86" t="str">
            <v>C13002570</v>
          </cell>
          <cell r="C86" t="str">
            <v>THRUST PAD, REAR  GT/GSA-FR1 (SiC)</v>
          </cell>
          <cell r="D86">
            <v>20</v>
          </cell>
          <cell r="E86">
            <v>15</v>
          </cell>
          <cell r="F86">
            <v>0</v>
          </cell>
          <cell r="G86">
            <v>10</v>
          </cell>
          <cell r="H86">
            <v>98</v>
          </cell>
          <cell r="I86">
            <v>5</v>
          </cell>
          <cell r="J86">
            <v>0.8</v>
          </cell>
          <cell r="K86">
            <v>164.82</v>
          </cell>
        </row>
        <row r="87">
          <cell r="B87" t="str">
            <v>C13002646</v>
          </cell>
          <cell r="C87" t="str">
            <v>THRUST PAD, BACK GSA-FR2 (SiC)</v>
          </cell>
          <cell r="D87">
            <v>8</v>
          </cell>
          <cell r="E87">
            <v>7</v>
          </cell>
          <cell r="F87">
            <v>0</v>
          </cell>
          <cell r="G87">
            <v>0</v>
          </cell>
          <cell r="H87">
            <v>52</v>
          </cell>
          <cell r="I87">
            <v>1</v>
          </cell>
          <cell r="J87">
            <v>0.5</v>
          </cell>
          <cell r="K87">
            <v>157.9</v>
          </cell>
        </row>
        <row r="88">
          <cell r="B88" t="str">
            <v>C13005264</v>
          </cell>
          <cell r="C88" t="str">
            <v>BK THR PAD HMD CARBON A</v>
          </cell>
          <cell r="D88">
            <v>1</v>
          </cell>
          <cell r="E88">
            <v>1</v>
          </cell>
          <cell r="F88">
            <v>0</v>
          </cell>
          <cell r="G88">
            <v>0</v>
          </cell>
          <cell r="H88">
            <v>-1</v>
          </cell>
          <cell r="I88">
            <v>0</v>
          </cell>
          <cell r="J88">
            <v>0</v>
          </cell>
          <cell r="K88">
            <v>172.81</v>
          </cell>
        </row>
        <row r="89">
          <cell r="B89" t="str">
            <v>C13006108</v>
          </cell>
          <cell r="C89" t="str">
            <v>THRUST PAD HMD CARBON A</v>
          </cell>
          <cell r="D89">
            <v>0</v>
          </cell>
          <cell r="E89">
            <v>2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316.73</v>
          </cell>
        </row>
        <row r="90">
          <cell r="B90" t="str">
            <v>C13018957</v>
          </cell>
          <cell r="C90" t="str">
            <v>BTP-GSP3-SIC-EKASIC G</v>
          </cell>
          <cell r="D90">
            <v>0</v>
          </cell>
          <cell r="E90">
            <v>2</v>
          </cell>
          <cell r="F90">
            <v>0</v>
          </cell>
          <cell r="G90">
            <v>0</v>
          </cell>
          <cell r="H90">
            <v>12</v>
          </cell>
          <cell r="I90">
            <v>0</v>
          </cell>
          <cell r="J90">
            <v>0</v>
          </cell>
          <cell r="K90">
            <v>287.8</v>
          </cell>
        </row>
        <row r="91">
          <cell r="B91" t="str">
            <v>C17002356</v>
          </cell>
          <cell r="C91" t="str">
            <v>O-RING, SHAFT SLEEVE (KALREZ)</v>
          </cell>
          <cell r="D91">
            <v>40</v>
          </cell>
          <cell r="E91">
            <v>62</v>
          </cell>
          <cell r="F91">
            <v>0</v>
          </cell>
          <cell r="G91">
            <v>0</v>
          </cell>
          <cell r="H91">
            <v>82</v>
          </cell>
          <cell r="I91">
            <v>0</v>
          </cell>
          <cell r="J91">
            <v>0.2</v>
          </cell>
          <cell r="K91">
            <v>89.7</v>
          </cell>
        </row>
        <row r="92">
          <cell r="B92" t="str">
            <v>C17002356-KALREZ</v>
          </cell>
          <cell r="C92" t="str">
            <v>O-RING BS4518 0296-24-KA6375</v>
          </cell>
          <cell r="D92">
            <v>0</v>
          </cell>
          <cell r="E92">
            <v>6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  <cell r="J92">
            <v>0</v>
          </cell>
          <cell r="K92">
            <v>47.85</v>
          </cell>
        </row>
        <row r="93">
          <cell r="B93" t="str">
            <v>C17002361</v>
          </cell>
          <cell r="C93" t="str">
            <v>GASKET, CASING GSA-FR1 (TEFLON )</v>
          </cell>
          <cell r="D93">
            <v>10</v>
          </cell>
          <cell r="E93">
            <v>13</v>
          </cell>
          <cell r="F93">
            <v>0</v>
          </cell>
          <cell r="G93">
            <v>0</v>
          </cell>
          <cell r="H93">
            <v>25</v>
          </cell>
          <cell r="I93">
            <v>0</v>
          </cell>
          <cell r="J93">
            <v>0.2</v>
          </cell>
          <cell r="K93">
            <v>60.4</v>
          </cell>
        </row>
        <row r="94">
          <cell r="B94" t="str">
            <v>C17002504</v>
          </cell>
          <cell r="C94" t="str">
            <v>SEAL BONDED</v>
          </cell>
          <cell r="D94">
            <v>2</v>
          </cell>
          <cell r="E94">
            <v>3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  <cell r="J94">
            <v>0</v>
          </cell>
          <cell r="K94">
            <v>10.83</v>
          </cell>
        </row>
        <row r="95">
          <cell r="B95" t="str">
            <v>C17002562</v>
          </cell>
          <cell r="C95" t="str">
            <v>GASKET, CASING / GSA-FR1 (CSF)</v>
          </cell>
          <cell r="D95">
            <v>20</v>
          </cell>
          <cell r="E95">
            <v>25</v>
          </cell>
          <cell r="F95">
            <v>0</v>
          </cell>
          <cell r="G95">
            <v>0</v>
          </cell>
          <cell r="H95">
            <v>50</v>
          </cell>
          <cell r="I95">
            <v>0</v>
          </cell>
          <cell r="J95">
            <v>0.2</v>
          </cell>
          <cell r="K95">
            <v>10.210000000000001</v>
          </cell>
        </row>
        <row r="96">
          <cell r="B96" t="str">
            <v>C17002597</v>
          </cell>
          <cell r="C96" t="str">
            <v>SEAL, BONDED 3/8" SS/VITON</v>
          </cell>
          <cell r="D96">
            <v>2</v>
          </cell>
          <cell r="E96">
            <v>2</v>
          </cell>
          <cell r="F96">
            <v>0</v>
          </cell>
          <cell r="G96">
            <v>0</v>
          </cell>
          <cell r="H96">
            <v>12</v>
          </cell>
          <cell r="I96">
            <v>0</v>
          </cell>
          <cell r="J96">
            <v>0</v>
          </cell>
          <cell r="K96">
            <v>9.39</v>
          </cell>
        </row>
        <row r="97">
          <cell r="B97" t="str">
            <v>C17002599</v>
          </cell>
          <cell r="C97" t="str">
            <v>SEAL, BONDED 1/4" SS/VITON</v>
          </cell>
          <cell r="D97">
            <v>1</v>
          </cell>
          <cell r="E97">
            <v>1</v>
          </cell>
          <cell r="F97">
            <v>0</v>
          </cell>
          <cell r="G97">
            <v>0</v>
          </cell>
          <cell r="H97">
            <v>8</v>
          </cell>
          <cell r="I97">
            <v>0</v>
          </cell>
          <cell r="J97">
            <v>0</v>
          </cell>
          <cell r="K97">
            <v>8.99</v>
          </cell>
        </row>
        <row r="98">
          <cell r="B98" t="str">
            <v>C17002623</v>
          </cell>
          <cell r="C98" t="str">
            <v>GASKET, CASING 10" / GSA-FR2/CSF</v>
          </cell>
          <cell r="D98">
            <v>10</v>
          </cell>
          <cell r="E98">
            <v>22</v>
          </cell>
          <cell r="F98">
            <v>0</v>
          </cell>
          <cell r="G98">
            <v>0</v>
          </cell>
          <cell r="H98">
            <v>-12</v>
          </cell>
          <cell r="I98">
            <v>1</v>
          </cell>
          <cell r="J98">
            <v>0</v>
          </cell>
          <cell r="K98">
            <v>13.46</v>
          </cell>
        </row>
        <row r="99">
          <cell r="B99" t="str">
            <v>C17002807</v>
          </cell>
          <cell r="C99" t="str">
            <v>O-RING, SHAFT SLEEVE FR2 (KALREZ)</v>
          </cell>
          <cell r="D99">
            <v>20</v>
          </cell>
          <cell r="E99">
            <v>24</v>
          </cell>
          <cell r="F99">
            <v>0</v>
          </cell>
          <cell r="G99">
            <v>0</v>
          </cell>
          <cell r="H99">
            <v>80</v>
          </cell>
          <cell r="I99">
            <v>1</v>
          </cell>
          <cell r="J99">
            <v>0</v>
          </cell>
          <cell r="K99">
            <v>217.87</v>
          </cell>
        </row>
        <row r="100">
          <cell r="B100" t="str">
            <v>C17002807-KALREZ</v>
          </cell>
          <cell r="C100" t="str">
            <v>O-RING BS4518 0425-30-KAL6375</v>
          </cell>
          <cell r="D100">
            <v>0</v>
          </cell>
          <cell r="E100">
            <v>4</v>
          </cell>
          <cell r="F100">
            <v>0</v>
          </cell>
          <cell r="G100">
            <v>0</v>
          </cell>
          <cell r="H100">
            <v>4</v>
          </cell>
          <cell r="I100">
            <v>0</v>
          </cell>
          <cell r="J100">
            <v>0</v>
          </cell>
          <cell r="K100">
            <v>89.98</v>
          </cell>
        </row>
        <row r="101">
          <cell r="B101" t="str">
            <v>C17002818</v>
          </cell>
          <cell r="C101" t="str">
            <v>GASKET, CASING 10"/GSA-FR2 (PTFE)</v>
          </cell>
          <cell r="D101">
            <v>8</v>
          </cell>
          <cell r="E101">
            <v>7</v>
          </cell>
          <cell r="F101">
            <v>0</v>
          </cell>
          <cell r="G101">
            <v>0</v>
          </cell>
          <cell r="H101">
            <v>30</v>
          </cell>
          <cell r="I101">
            <v>0</v>
          </cell>
          <cell r="J101">
            <v>0.2</v>
          </cell>
          <cell r="K101">
            <v>59.05</v>
          </cell>
        </row>
        <row r="102">
          <cell r="B102" t="str">
            <v>C17003631</v>
          </cell>
          <cell r="C102" t="str">
            <v>O-RING VITON</v>
          </cell>
          <cell r="D102">
            <v>0</v>
          </cell>
          <cell r="E102">
            <v>4</v>
          </cell>
          <cell r="F102">
            <v>0</v>
          </cell>
          <cell r="G102">
            <v>0</v>
          </cell>
          <cell r="H102">
            <v>5</v>
          </cell>
          <cell r="I102">
            <v>0</v>
          </cell>
          <cell r="J102">
            <v>0</v>
          </cell>
          <cell r="K102">
            <v>18.45</v>
          </cell>
        </row>
        <row r="103">
          <cell r="B103" t="str">
            <v>C17003747</v>
          </cell>
          <cell r="C103" t="str">
            <v>GASKET, CASING 13"  (CSF)</v>
          </cell>
          <cell r="D103">
            <v>6</v>
          </cell>
          <cell r="E103">
            <v>10</v>
          </cell>
          <cell r="F103">
            <v>0</v>
          </cell>
          <cell r="G103">
            <v>0</v>
          </cell>
          <cell r="H103">
            <v>6</v>
          </cell>
          <cell r="I103">
            <v>0</v>
          </cell>
          <cell r="J103">
            <v>0</v>
          </cell>
          <cell r="K103">
            <v>20.329999999999998</v>
          </cell>
        </row>
        <row r="104">
          <cell r="B104" t="str">
            <v>C17003960</v>
          </cell>
          <cell r="C104" t="str">
            <v>O-RING NITRILE</v>
          </cell>
          <cell r="D104">
            <v>6</v>
          </cell>
          <cell r="E104">
            <v>6</v>
          </cell>
          <cell r="F104">
            <v>0</v>
          </cell>
          <cell r="G104">
            <v>0</v>
          </cell>
          <cell r="H104">
            <v>6</v>
          </cell>
          <cell r="I104">
            <v>0</v>
          </cell>
          <cell r="J104">
            <v>0</v>
          </cell>
          <cell r="K104">
            <v>8.0399999999999991</v>
          </cell>
        </row>
        <row r="105">
          <cell r="B105" t="str">
            <v>C17004042</v>
          </cell>
          <cell r="C105" t="str">
            <v>GASKET (GRAPHOIL)</v>
          </cell>
          <cell r="D105">
            <v>4</v>
          </cell>
          <cell r="E105">
            <v>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305.60000000000002</v>
          </cell>
        </row>
        <row r="106">
          <cell r="B106" t="str">
            <v>C17004178</v>
          </cell>
          <cell r="C106" t="str">
            <v>GASKET, CSF</v>
          </cell>
          <cell r="D106">
            <v>0</v>
          </cell>
          <cell r="E106">
            <v>2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38.979999999999997</v>
          </cell>
        </row>
        <row r="107">
          <cell r="B107" t="str">
            <v>C17004336</v>
          </cell>
          <cell r="C107" t="str">
            <v>GASKET, CASING 13"  /  PTFE</v>
          </cell>
          <cell r="D107">
            <v>2</v>
          </cell>
          <cell r="E107">
            <v>5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  <cell r="J107">
            <v>0</v>
          </cell>
          <cell r="K107">
            <v>105.17</v>
          </cell>
        </row>
        <row r="108">
          <cell r="B108" t="str">
            <v>C17006048</v>
          </cell>
          <cell r="C108" t="str">
            <v>GASKET, GRAPHOIL / GSA-1</v>
          </cell>
          <cell r="D108">
            <v>4</v>
          </cell>
          <cell r="E108">
            <v>8</v>
          </cell>
          <cell r="F108">
            <v>0</v>
          </cell>
          <cell r="G108">
            <v>0</v>
          </cell>
          <cell r="H108">
            <v>15</v>
          </cell>
          <cell r="I108">
            <v>0</v>
          </cell>
          <cell r="J108">
            <v>0</v>
          </cell>
          <cell r="K108">
            <v>94.29</v>
          </cell>
        </row>
        <row r="109">
          <cell r="B109" t="str">
            <v>C17006051</v>
          </cell>
          <cell r="C109" t="str">
            <v>GASKET, CASING GSA2 (GRAPHOIL)</v>
          </cell>
          <cell r="D109">
            <v>10</v>
          </cell>
          <cell r="E109">
            <v>10</v>
          </cell>
          <cell r="F109">
            <v>0</v>
          </cell>
          <cell r="G109">
            <v>0</v>
          </cell>
          <cell r="H109">
            <v>9</v>
          </cell>
          <cell r="I109">
            <v>0</v>
          </cell>
          <cell r="J109">
            <v>0.1</v>
          </cell>
          <cell r="K109">
            <v>102.96</v>
          </cell>
        </row>
        <row r="110">
          <cell r="B110" t="str">
            <v>C17006776</v>
          </cell>
          <cell r="C110" t="str">
            <v>GASKET / GRAPHOIL / GSA2</v>
          </cell>
          <cell r="D110">
            <v>4</v>
          </cell>
          <cell r="E110">
            <v>4</v>
          </cell>
          <cell r="F110">
            <v>0</v>
          </cell>
          <cell r="G110">
            <v>0</v>
          </cell>
          <cell r="H110">
            <v>4</v>
          </cell>
          <cell r="I110">
            <v>0</v>
          </cell>
          <cell r="J110">
            <v>0</v>
          </cell>
          <cell r="K110">
            <v>64.59</v>
          </cell>
        </row>
        <row r="111">
          <cell r="B111" t="str">
            <v>_____________________</v>
          </cell>
          <cell r="C111" t="str">
            <v>___________________________________</v>
          </cell>
          <cell r="D111" t="str">
            <v>_______</v>
          </cell>
          <cell r="E111" t="str">
            <v>_____________</v>
          </cell>
          <cell r="F111" t="str">
            <v>________</v>
          </cell>
          <cell r="G111" t="str">
            <v>__________</v>
          </cell>
          <cell r="H111" t="str">
            <v>___________</v>
          </cell>
          <cell r="I111" t="str">
            <v>______</v>
          </cell>
          <cell r="J111" t="str">
            <v>______</v>
          </cell>
          <cell r="K111" t="str">
            <v>_____________</v>
          </cell>
        </row>
        <row r="112">
          <cell r="B112" t="str">
            <v>TE:02/08/18   USER:jd</v>
          </cell>
          <cell r="C112" t="str">
            <v>illard                      ORDER P</v>
          </cell>
          <cell r="D112" t="str">
            <v>OINT RE</v>
          </cell>
          <cell r="E112" t="str">
            <v>PORT</v>
          </cell>
          <cell r="J112" t="str">
            <v>PA</v>
          </cell>
          <cell r="K112" t="str">
            <v>GE:    3</v>
          </cell>
        </row>
        <row r="113">
          <cell r="B113" t="str">
            <v>ME:14:40:47</v>
          </cell>
          <cell r="J113" t="str">
            <v>[D</v>
          </cell>
          <cell r="K113" t="str">
            <v>MINV213]</v>
          </cell>
        </row>
        <row r="115">
          <cell r="B115" t="str">
            <v>/STOCK #</v>
          </cell>
          <cell r="C115" t="str">
            <v>DESCRIPTION</v>
          </cell>
          <cell r="D115" t="str">
            <v>ORDER</v>
          </cell>
          <cell r="E115" t="str">
            <v>QUANTITY</v>
          </cell>
          <cell r="F115" t="str">
            <v>BACK</v>
          </cell>
          <cell r="G115" t="str">
            <v>ON</v>
          </cell>
          <cell r="H115" t="str">
            <v>12 MO</v>
          </cell>
          <cell r="I115" t="str">
            <v>AVG</v>
          </cell>
          <cell r="J115" t="str">
            <v>INV</v>
          </cell>
          <cell r="K115" t="str">
            <v>NEXT</v>
          </cell>
        </row>
        <row r="116">
          <cell r="D116" t="str">
            <v>POINT</v>
          </cell>
          <cell r="E116" t="str">
            <v>AVAILABLE</v>
          </cell>
          <cell r="F116" t="str">
            <v>ORDER</v>
          </cell>
          <cell r="G116" t="str">
            <v>ORDER</v>
          </cell>
          <cell r="H116" t="str">
            <v>UNITS</v>
          </cell>
          <cell r="I116" t="str">
            <v>USAGE</v>
          </cell>
          <cell r="J116" t="str">
            <v>TURNS</v>
          </cell>
          <cell r="K116" t="str">
            <v>COST</v>
          </cell>
        </row>
        <row r="117">
          <cell r="B117" t="str">
            <v>NDOR #:    410  VENDO</v>
          </cell>
          <cell r="C117" t="str">
            <v>R NAME: HMD / Kontro</v>
          </cell>
        </row>
        <row r="118">
          <cell r="B118" t="str">
            <v>C17010003</v>
          </cell>
          <cell r="C118" t="str">
            <v>SEAL, BONDED, 3/4" (SS/VITON)</v>
          </cell>
          <cell r="D118">
            <v>2</v>
          </cell>
          <cell r="E118">
            <v>7</v>
          </cell>
          <cell r="F118">
            <v>0</v>
          </cell>
          <cell r="G118">
            <v>0</v>
          </cell>
          <cell r="H118">
            <v>3</v>
          </cell>
          <cell r="I118">
            <v>0</v>
          </cell>
          <cell r="J118">
            <v>0.3</v>
          </cell>
          <cell r="K118">
            <v>12.29</v>
          </cell>
        </row>
        <row r="119">
          <cell r="B119" t="str">
            <v>C17010635</v>
          </cell>
          <cell r="C119" t="str">
            <v>GASKET- GSP1-SW/R-316L/NACE/GR-209</v>
          </cell>
          <cell r="D119">
            <v>2</v>
          </cell>
          <cell r="E119">
            <v>6</v>
          </cell>
          <cell r="F119">
            <v>0</v>
          </cell>
          <cell r="G119">
            <v>0</v>
          </cell>
          <cell r="H119">
            <v>3</v>
          </cell>
          <cell r="I119">
            <v>0</v>
          </cell>
          <cell r="J119">
            <v>0</v>
          </cell>
          <cell r="K119">
            <v>30.46</v>
          </cell>
        </row>
        <row r="120">
          <cell r="B120" t="str">
            <v>C17011961</v>
          </cell>
          <cell r="C120" t="str">
            <v>GASKET CAMPR-M20L-170 316L/GR</v>
          </cell>
          <cell r="D120">
            <v>2</v>
          </cell>
          <cell r="E120">
            <v>2</v>
          </cell>
          <cell r="F120">
            <v>0</v>
          </cell>
          <cell r="G120">
            <v>0</v>
          </cell>
          <cell r="H120">
            <v>-2</v>
          </cell>
          <cell r="I120">
            <v>0</v>
          </cell>
          <cell r="J120">
            <v>0</v>
          </cell>
          <cell r="K120">
            <v>74.03</v>
          </cell>
        </row>
        <row r="121">
          <cell r="B121" t="str">
            <v>C17013764</v>
          </cell>
          <cell r="C121" t="str">
            <v>O-RING, COUPLING &amp; BEARING HOUSING</v>
          </cell>
          <cell r="D121">
            <v>2</v>
          </cell>
          <cell r="E121">
            <v>6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  <cell r="J121">
            <v>0</v>
          </cell>
          <cell r="K121">
            <v>38.39</v>
          </cell>
        </row>
        <row r="122">
          <cell r="B122" t="str">
            <v>C17014946</v>
          </cell>
          <cell r="C122" t="str">
            <v>JOINT-CS1C-MASTITE GOLD-THERM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32.53</v>
          </cell>
        </row>
        <row r="123">
          <cell r="B123" t="str">
            <v>C17015132</v>
          </cell>
          <cell r="C123" t="str">
            <v>JOINT-GSA2/1C-MASTITE GLD-THER</v>
          </cell>
          <cell r="D123">
            <v>0</v>
          </cell>
          <cell r="E123">
            <v>4</v>
          </cell>
          <cell r="F123">
            <v>0</v>
          </cell>
          <cell r="G123">
            <v>0</v>
          </cell>
          <cell r="H123">
            <v>-2</v>
          </cell>
          <cell r="I123">
            <v>0</v>
          </cell>
          <cell r="J123">
            <v>0</v>
          </cell>
          <cell r="K123">
            <v>64.08</v>
          </cell>
        </row>
        <row r="124">
          <cell r="B124" t="str">
            <v>C17016325</v>
          </cell>
          <cell r="C124" t="str">
            <v>O-RING, TEFLON</v>
          </cell>
          <cell r="D124">
            <v>2</v>
          </cell>
          <cell r="E124">
            <v>2</v>
          </cell>
          <cell r="F124">
            <v>0</v>
          </cell>
          <cell r="G124">
            <v>0</v>
          </cell>
          <cell r="H124">
            <v>2</v>
          </cell>
          <cell r="I124">
            <v>0</v>
          </cell>
          <cell r="J124">
            <v>0</v>
          </cell>
          <cell r="K124">
            <v>22.31</v>
          </cell>
        </row>
        <row r="125">
          <cell r="B125" t="str">
            <v>C17016326</v>
          </cell>
          <cell r="C125" t="str">
            <v>O-RING, TEFLON</v>
          </cell>
          <cell r="D125">
            <v>2</v>
          </cell>
          <cell r="E125">
            <v>3</v>
          </cell>
          <cell r="F125">
            <v>0</v>
          </cell>
          <cell r="G125">
            <v>0</v>
          </cell>
          <cell r="H125">
            <v>2</v>
          </cell>
          <cell r="I125">
            <v>0</v>
          </cell>
          <cell r="J125">
            <v>0</v>
          </cell>
          <cell r="K125">
            <v>19.8</v>
          </cell>
        </row>
        <row r="126">
          <cell r="B126" t="str">
            <v>C17019496</v>
          </cell>
          <cell r="C126" t="str">
            <v>GASKET, CONTAINMENT, 316SS/PTFE</v>
          </cell>
          <cell r="D126">
            <v>2</v>
          </cell>
          <cell r="E126">
            <v>5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  <cell r="J126">
            <v>0</v>
          </cell>
          <cell r="K126">
            <v>134.83000000000001</v>
          </cell>
        </row>
        <row r="127">
          <cell r="B127" t="str">
            <v>C17019497</v>
          </cell>
          <cell r="C127" t="str">
            <v>GASKET, 316/PTFE</v>
          </cell>
          <cell r="D127">
            <v>4</v>
          </cell>
          <cell r="E127">
            <v>6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  <cell r="J127">
            <v>0</v>
          </cell>
          <cell r="K127">
            <v>158.43</v>
          </cell>
        </row>
        <row r="128">
          <cell r="B128" t="str">
            <v>C17019533</v>
          </cell>
          <cell r="C128" t="str">
            <v>GASKET, ALLOY 20/PTFE (C S)</v>
          </cell>
          <cell r="D128">
            <v>2</v>
          </cell>
          <cell r="E128">
            <v>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403.6</v>
          </cell>
        </row>
        <row r="129">
          <cell r="B129" t="str">
            <v>C17026497</v>
          </cell>
          <cell r="C129" t="str">
            <v>JOINT-GS1-GRAPHITE/316-209-SP</v>
          </cell>
          <cell r="D129">
            <v>2</v>
          </cell>
          <cell r="E129">
            <v>2</v>
          </cell>
          <cell r="F129">
            <v>0</v>
          </cell>
          <cell r="G129">
            <v>0</v>
          </cell>
          <cell r="H129">
            <v>-2</v>
          </cell>
          <cell r="I129">
            <v>0</v>
          </cell>
          <cell r="J129">
            <v>0</v>
          </cell>
          <cell r="K129">
            <v>15.35</v>
          </cell>
        </row>
        <row r="130">
          <cell r="B130" t="str">
            <v>C36002575</v>
          </cell>
          <cell r="C130" t="str">
            <v>NUT, COUPLING,  FRAME 1 (316SS)</v>
          </cell>
          <cell r="D130">
            <v>2</v>
          </cell>
          <cell r="E130">
            <v>2</v>
          </cell>
          <cell r="F130">
            <v>0</v>
          </cell>
          <cell r="G130">
            <v>0</v>
          </cell>
          <cell r="H130">
            <v>5</v>
          </cell>
          <cell r="I130">
            <v>0</v>
          </cell>
          <cell r="J130">
            <v>0</v>
          </cell>
          <cell r="K130">
            <v>65.11</v>
          </cell>
        </row>
        <row r="131">
          <cell r="B131" t="str">
            <v>C36002625</v>
          </cell>
          <cell r="C131" t="str">
            <v>NUT, COUPLING / SS</v>
          </cell>
          <cell r="D131">
            <v>1</v>
          </cell>
          <cell r="E131">
            <v>0</v>
          </cell>
          <cell r="F131">
            <v>2</v>
          </cell>
          <cell r="G131">
            <v>4</v>
          </cell>
          <cell r="H131">
            <v>1</v>
          </cell>
          <cell r="I131">
            <v>0</v>
          </cell>
          <cell r="J131">
            <v>0</v>
          </cell>
          <cell r="K131">
            <v>106.45</v>
          </cell>
        </row>
        <row r="132">
          <cell r="B132" t="str">
            <v>C36006224</v>
          </cell>
          <cell r="C132" t="str">
            <v>NUT, COUPLING / 316SS</v>
          </cell>
          <cell r="D132">
            <v>2</v>
          </cell>
          <cell r="E132">
            <v>3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180.64</v>
          </cell>
        </row>
        <row r="133">
          <cell r="B133" t="str">
            <v>C37013099</v>
          </cell>
          <cell r="C133" t="str">
            <v>IMR-DA4-316L-ECC-G2.5</v>
          </cell>
          <cell r="D133">
            <v>0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1455.63</v>
          </cell>
        </row>
        <row r="134">
          <cell r="B134" t="str">
            <v>C37013100</v>
          </cell>
          <cell r="C134" t="str">
            <v>IMR-DA6-316L-ECC-G2.5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1687.92</v>
          </cell>
        </row>
        <row r="135">
          <cell r="B135" t="str">
            <v>C37013101</v>
          </cell>
          <cell r="C135" t="str">
            <v>IMR-DA8/9-316L-ECC-G2.5</v>
          </cell>
          <cell r="D135">
            <v>0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2396.4299999999998</v>
          </cell>
        </row>
        <row r="136">
          <cell r="B136" t="str">
            <v>C37013306</v>
          </cell>
          <cell r="C136" t="str">
            <v>IMR-EA9-316L-ECC-HOT-G2.5</v>
          </cell>
          <cell r="D136">
            <v>0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2236.39</v>
          </cell>
        </row>
        <row r="137">
          <cell r="B137" t="str">
            <v>C37013608</v>
          </cell>
          <cell r="C137" t="str">
            <v>IMR-EA6-316L-ECC-HOT-G2.5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2382.1999999999998</v>
          </cell>
        </row>
        <row r="138">
          <cell r="B138" t="str">
            <v>C37013609</v>
          </cell>
          <cell r="C138" t="str">
            <v>IMR-EA15-316L-ECC-HOT-G2.5</v>
          </cell>
          <cell r="D138">
            <v>0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2685.92</v>
          </cell>
        </row>
        <row r="139">
          <cell r="B139" t="str">
            <v>C37013610</v>
          </cell>
          <cell r="C139" t="str">
            <v>IMR-EA16/17-316L-ECC-HOT-G2.5</v>
          </cell>
          <cell r="D139">
            <v>0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2880.38</v>
          </cell>
        </row>
        <row r="140">
          <cell r="B140" t="str">
            <v>C37014181</v>
          </cell>
          <cell r="C140" t="str">
            <v>IMR-FA7-316L-KEY-HOT-G2.5  GSP3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10989.98</v>
          </cell>
        </row>
        <row r="141">
          <cell r="B141" t="str">
            <v>C37018984</v>
          </cell>
          <cell r="C141" t="str">
            <v>IMR-FA7ZL-316L/NA-KEY-2.5 GSP3</v>
          </cell>
          <cell r="D141">
            <v>0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7494.35</v>
          </cell>
        </row>
        <row r="142">
          <cell r="B142" t="str">
            <v>C37019504</v>
          </cell>
          <cell r="C142" t="str">
            <v>IMR-EA3ZL-316L-ECC-G2.5</v>
          </cell>
          <cell r="D142">
            <v>0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3362.43</v>
          </cell>
        </row>
        <row r="143">
          <cell r="B143" t="str">
            <v>C37021729</v>
          </cell>
          <cell r="C143" t="str">
            <v>IMR-EA16/17-316L-ECC-315-G2.5</v>
          </cell>
          <cell r="D143">
            <v>0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3694.49</v>
          </cell>
        </row>
        <row r="144">
          <cell r="B144" t="str">
            <v>C39002136</v>
          </cell>
          <cell r="C144" t="str">
            <v>GASKET, SUPPORT / GT-GSA-1 (PAPYEX)</v>
          </cell>
          <cell r="D144">
            <v>20</v>
          </cell>
          <cell r="E144">
            <v>18</v>
          </cell>
          <cell r="F144">
            <v>0</v>
          </cell>
          <cell r="G144">
            <v>10</v>
          </cell>
          <cell r="H144">
            <v>106</v>
          </cell>
          <cell r="I144">
            <v>2</v>
          </cell>
          <cell r="J144">
            <v>1.1000000000000001</v>
          </cell>
          <cell r="K144">
            <v>3.6</v>
          </cell>
        </row>
        <row r="145">
          <cell r="B145" t="str">
            <v>C39002137</v>
          </cell>
          <cell r="C145" t="str">
            <v>GASKET, SUPPOPT (PAPYEX) GRAPHITE</v>
          </cell>
          <cell r="D145">
            <v>12</v>
          </cell>
          <cell r="E145">
            <v>15</v>
          </cell>
          <cell r="F145">
            <v>0</v>
          </cell>
          <cell r="G145">
            <v>0</v>
          </cell>
          <cell r="H145">
            <v>30</v>
          </cell>
          <cell r="I145">
            <v>0</v>
          </cell>
          <cell r="J145">
            <v>0.3</v>
          </cell>
          <cell r="K145">
            <v>7.89</v>
          </cell>
        </row>
        <row r="146">
          <cell r="B146" t="str">
            <v>C39002325</v>
          </cell>
          <cell r="C146" t="str">
            <v>GASKET, SUPPORT GT&amp;GSA-FR1 (PTFE)</v>
          </cell>
          <cell r="D146">
            <v>12</v>
          </cell>
          <cell r="E146">
            <v>19</v>
          </cell>
          <cell r="F146">
            <v>0</v>
          </cell>
          <cell r="G146">
            <v>0</v>
          </cell>
          <cell r="H146">
            <v>23</v>
          </cell>
          <cell r="I146">
            <v>1</v>
          </cell>
          <cell r="J146">
            <v>0.2</v>
          </cell>
          <cell r="K146">
            <v>6.15</v>
          </cell>
        </row>
        <row r="147">
          <cell r="B147" t="str">
            <v>C39002819</v>
          </cell>
          <cell r="C147" t="str">
            <v>GASKET, SUPPORT / GSA-FR2 (TEFLON)</v>
          </cell>
          <cell r="D147">
            <v>6</v>
          </cell>
          <cell r="E147">
            <v>14</v>
          </cell>
          <cell r="F147">
            <v>0</v>
          </cell>
          <cell r="G147">
            <v>0</v>
          </cell>
          <cell r="H147">
            <v>18</v>
          </cell>
          <cell r="I147">
            <v>0</v>
          </cell>
          <cell r="J147">
            <v>0.3</v>
          </cell>
          <cell r="K147">
            <v>6.84</v>
          </cell>
        </row>
        <row r="148">
          <cell r="B148" t="str">
            <v>C43002147</v>
          </cell>
          <cell r="C148" t="str">
            <v>BUMP RING / GT &amp; GSA-FR0 (BRONZE)</v>
          </cell>
          <cell r="D148">
            <v>0</v>
          </cell>
          <cell r="E148">
            <v>8</v>
          </cell>
          <cell r="F148">
            <v>0</v>
          </cell>
          <cell r="G148">
            <v>0</v>
          </cell>
          <cell r="H148">
            <v>4</v>
          </cell>
          <cell r="I148">
            <v>0</v>
          </cell>
          <cell r="J148">
            <v>0.1</v>
          </cell>
          <cell r="K148">
            <v>137.74</v>
          </cell>
        </row>
        <row r="149">
          <cell r="B149" t="str">
            <v>C43002554</v>
          </cell>
          <cell r="C149" t="str">
            <v>BUMP RING, BRONZE / FRAME 1</v>
          </cell>
          <cell r="D149">
            <v>1</v>
          </cell>
          <cell r="E149">
            <v>2</v>
          </cell>
          <cell r="F149">
            <v>0</v>
          </cell>
          <cell r="G149">
            <v>1</v>
          </cell>
          <cell r="H149">
            <v>3</v>
          </cell>
          <cell r="I149">
            <v>0</v>
          </cell>
          <cell r="J149">
            <v>1</v>
          </cell>
          <cell r="K149">
            <v>230.92</v>
          </cell>
        </row>
        <row r="150">
          <cell r="B150" t="str">
            <v>C43002659</v>
          </cell>
          <cell r="C150" t="str">
            <v>BUMP RING / FRAME 2</v>
          </cell>
          <cell r="D150">
            <v>1</v>
          </cell>
          <cell r="E150">
            <v>4</v>
          </cell>
          <cell r="F150">
            <v>0</v>
          </cell>
          <cell r="G150">
            <v>0</v>
          </cell>
          <cell r="H150">
            <v>-1</v>
          </cell>
          <cell r="I150">
            <v>0</v>
          </cell>
          <cell r="J150">
            <v>0</v>
          </cell>
          <cell r="K150">
            <v>618.63</v>
          </cell>
        </row>
        <row r="151">
          <cell r="B151" t="str">
            <v>C48000062</v>
          </cell>
          <cell r="C151" t="str">
            <v>STUD M6 X 20 SS316L</v>
          </cell>
          <cell r="D151">
            <v>8</v>
          </cell>
          <cell r="E151">
            <v>10</v>
          </cell>
          <cell r="F151">
            <v>0</v>
          </cell>
          <cell r="G151">
            <v>0</v>
          </cell>
          <cell r="H151">
            <v>16</v>
          </cell>
          <cell r="I151">
            <v>1</v>
          </cell>
          <cell r="J151">
            <v>0</v>
          </cell>
          <cell r="K151">
            <v>10.89</v>
          </cell>
        </row>
        <row r="152">
          <cell r="B152" t="str">
            <v>C49000877</v>
          </cell>
          <cell r="C152" t="str">
            <v>PIN / M8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3</v>
          </cell>
          <cell r="I152">
            <v>1</v>
          </cell>
          <cell r="J152">
            <v>0</v>
          </cell>
          <cell r="K152">
            <v>22.57</v>
          </cell>
        </row>
        <row r="153">
          <cell r="B153" t="str">
            <v>C49002530</v>
          </cell>
          <cell r="C153" t="str">
            <v>*PIN, GROOVED, 316SS</v>
          </cell>
          <cell r="D153">
            <v>4</v>
          </cell>
          <cell r="E153">
            <v>4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  <cell r="J153">
            <v>0</v>
          </cell>
          <cell r="K153">
            <v>3.87</v>
          </cell>
        </row>
        <row r="154">
          <cell r="B154" t="str">
            <v>C49002576</v>
          </cell>
          <cell r="C154" t="str">
            <v>PIN, THRUST WASHER LOCATION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-5</v>
          </cell>
          <cell r="I154">
            <v>0</v>
          </cell>
          <cell r="J154">
            <v>0</v>
          </cell>
          <cell r="K154">
            <v>3.67</v>
          </cell>
        </row>
        <row r="155">
          <cell r="B155" t="str">
            <v>C49002665</v>
          </cell>
          <cell r="C155" t="str">
            <v>PIN</v>
          </cell>
          <cell r="D155">
            <v>1</v>
          </cell>
          <cell r="E155">
            <v>1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3.94</v>
          </cell>
        </row>
        <row r="156">
          <cell r="B156" t="str">
            <v>C50002559</v>
          </cell>
          <cell r="C156" t="str">
            <v>DRAIN PLUG 3/8" BSP SS316</v>
          </cell>
          <cell r="D156">
            <v>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28</v>
          </cell>
        </row>
        <row r="157">
          <cell r="B157" t="str">
            <v>C51002585</v>
          </cell>
          <cell r="C157" t="str">
            <v>DA-4 OMR / 400F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940.85</v>
          </cell>
        </row>
        <row r="158">
          <cell r="B158" t="str">
            <v>C51002586</v>
          </cell>
          <cell r="C158" t="str">
            <v>DA-8 OMR / 400oF / FRAME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1344.35</v>
          </cell>
        </row>
        <row r="159">
          <cell r="B159" t="str">
            <v>C51002587</v>
          </cell>
          <cell r="C159" t="str">
            <v>DA6  OMR / 400oF / FRAME 1</v>
          </cell>
          <cell r="D159">
            <v>0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1562.55</v>
          </cell>
        </row>
        <row r="160">
          <cell r="B160" t="str">
            <v>C51002669</v>
          </cell>
          <cell r="C160" t="str">
            <v>OMR-EA6SY-RE-20-400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  <cell r="J160">
            <v>0</v>
          </cell>
          <cell r="K160">
            <v>2529.4</v>
          </cell>
        </row>
        <row r="161">
          <cell r="B161" t="str">
            <v>C51005521</v>
          </cell>
          <cell r="C161" t="str">
            <v>DA-4 OMR / 500oF / FRAME 1</v>
          </cell>
          <cell r="D161">
            <v>0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4402.54</v>
          </cell>
        </row>
        <row r="162">
          <cell r="B162" t="str">
            <v>C51005672</v>
          </cell>
          <cell r="C162" t="str">
            <v>DA-6 OMR / 500oF / FRAME 1</v>
          </cell>
          <cell r="D162">
            <v>0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2720.55</v>
          </cell>
        </row>
        <row r="163">
          <cell r="B163" t="str">
            <v>C51005810</v>
          </cell>
          <cell r="C163" t="str">
            <v>DA-8 OMR / 500oF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2802.37</v>
          </cell>
        </row>
        <row r="164">
          <cell r="B164" t="str">
            <v>C51006766</v>
          </cell>
          <cell r="C164" t="str">
            <v>OMR-DA4SY-RE-40-BUMP-HOT-G2.5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2662.89</v>
          </cell>
        </row>
        <row r="165">
          <cell r="B165" t="str">
            <v>C51007277</v>
          </cell>
          <cell r="C165" t="str">
            <v>OMR-DA6SY-RE-40-BUMP-HOT-G2.5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2962.71</v>
          </cell>
        </row>
        <row r="166">
          <cell r="B166" t="str">
            <v>_____________________</v>
          </cell>
          <cell r="C166" t="str">
            <v>___________________________________</v>
          </cell>
          <cell r="D166" t="str">
            <v>_______</v>
          </cell>
          <cell r="E166" t="str">
            <v>_____________</v>
          </cell>
          <cell r="F166" t="str">
            <v>________</v>
          </cell>
          <cell r="G166" t="str">
            <v>__________</v>
          </cell>
          <cell r="H166" t="str">
            <v>___________</v>
          </cell>
          <cell r="I166" t="str">
            <v>______</v>
          </cell>
          <cell r="J166" t="str">
            <v>______</v>
          </cell>
          <cell r="K166" t="str">
            <v>_____________</v>
          </cell>
        </row>
        <row r="167">
          <cell r="B167" t="str">
            <v>TE:02/08/18   USER:jd</v>
          </cell>
          <cell r="C167" t="str">
            <v>illard                      ORDER P</v>
          </cell>
          <cell r="D167" t="str">
            <v>OINT RE</v>
          </cell>
          <cell r="E167" t="str">
            <v>PORT</v>
          </cell>
          <cell r="J167" t="str">
            <v>PA</v>
          </cell>
          <cell r="K167" t="str">
            <v>GE:    4</v>
          </cell>
        </row>
        <row r="168">
          <cell r="B168" t="str">
            <v>ME:14:40:47</v>
          </cell>
          <cell r="J168" t="str">
            <v>[D</v>
          </cell>
          <cell r="K168" t="str">
            <v>MINV213]</v>
          </cell>
        </row>
        <row r="170">
          <cell r="B170" t="str">
            <v>/STOCK #</v>
          </cell>
          <cell r="C170" t="str">
            <v>DESCRIPTION</v>
          </cell>
          <cell r="D170" t="str">
            <v>ORDER</v>
          </cell>
          <cell r="E170" t="str">
            <v>QUANTITY</v>
          </cell>
          <cell r="F170" t="str">
            <v>BACK</v>
          </cell>
          <cell r="G170" t="str">
            <v>ON</v>
          </cell>
          <cell r="H170" t="str">
            <v>12 MO</v>
          </cell>
          <cell r="I170" t="str">
            <v>AVG</v>
          </cell>
          <cell r="J170" t="str">
            <v>INV</v>
          </cell>
          <cell r="K170" t="str">
            <v>NEXT</v>
          </cell>
        </row>
        <row r="171">
          <cell r="D171" t="str">
            <v>POINT</v>
          </cell>
          <cell r="E171" t="str">
            <v>AVAILABLE</v>
          </cell>
          <cell r="F171" t="str">
            <v>ORDER</v>
          </cell>
          <cell r="G171" t="str">
            <v>ORDER</v>
          </cell>
          <cell r="H171" t="str">
            <v>UNITS</v>
          </cell>
          <cell r="I171" t="str">
            <v>USAGE</v>
          </cell>
          <cell r="J171" t="str">
            <v>TURNS</v>
          </cell>
          <cell r="K171" t="str">
            <v>COST</v>
          </cell>
        </row>
        <row r="172">
          <cell r="B172" t="str">
            <v>NDOR #:    410  VENDO</v>
          </cell>
          <cell r="C172" t="str">
            <v>R NAME: HMD / Kontro</v>
          </cell>
        </row>
        <row r="173">
          <cell r="B173" t="str">
            <v>C51007278</v>
          </cell>
          <cell r="C173" t="str">
            <v>OMR-DA8SY-RE-40-BUMP-HOT-G2.5</v>
          </cell>
          <cell r="D173">
            <v>0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2459.91</v>
          </cell>
        </row>
        <row r="174">
          <cell r="B174" t="str">
            <v>C51007279</v>
          </cell>
          <cell r="C174" t="str">
            <v>OMR-DA9SY-RE-40-BUMP-HOT-G2.5</v>
          </cell>
          <cell r="D174">
            <v>0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3900.35</v>
          </cell>
        </row>
        <row r="175">
          <cell r="B175" t="str">
            <v>C51010782</v>
          </cell>
          <cell r="C175" t="str">
            <v>OMR-EA6SY-RE-40-HEX-GSH2-G2.5</v>
          </cell>
          <cell r="D175">
            <v>0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3900.23</v>
          </cell>
        </row>
        <row r="176">
          <cell r="B176" t="str">
            <v>C51010783</v>
          </cell>
          <cell r="C176" t="str">
            <v>OMR-EA9SY-RE-40-HEX-GSH2-G2.5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4367.8999999999996</v>
          </cell>
        </row>
        <row r="177">
          <cell r="B177" t="str">
            <v>C51010784</v>
          </cell>
          <cell r="C177" t="str">
            <v>OMR-EA15SY-RE-40-HEX-GSH2-G2.5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3460.87</v>
          </cell>
        </row>
        <row r="178">
          <cell r="B178" t="str">
            <v>C51010785</v>
          </cell>
          <cell r="C178" t="str">
            <v>OMR-EA16SY-RE-40-HEX-GSH2-G2.5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3756.53</v>
          </cell>
        </row>
        <row r="179">
          <cell r="B179" t="str">
            <v>C51010786</v>
          </cell>
          <cell r="C179" t="str">
            <v>OMR-EA17SY-RE-40-HEX-G2.5</v>
          </cell>
          <cell r="D179">
            <v>0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4939.1499999999996</v>
          </cell>
        </row>
        <row r="180">
          <cell r="B180" t="str">
            <v>C51017867</v>
          </cell>
          <cell r="C180" t="str">
            <v>OMR-FA7SY-RE-40-BUMP-G2.5-HEX GSP3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3044</v>
          </cell>
        </row>
        <row r="181">
          <cell r="B181" t="str">
            <v>C51018990</v>
          </cell>
          <cell r="C181" t="str">
            <v>OMR-FA7ZL-40-BUMP-G2.5-HEX  GSP3</v>
          </cell>
          <cell r="D181">
            <v>0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11081.96</v>
          </cell>
        </row>
        <row r="182">
          <cell r="B182" t="str">
            <v>C51019614</v>
          </cell>
          <cell r="C182" t="str">
            <v>OMR-EA3ZL-3.3mm-GSP-HEX-G2.5</v>
          </cell>
          <cell r="D182">
            <v>0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2816.9</v>
          </cell>
        </row>
        <row r="183">
          <cell r="B183" t="str">
            <v>C66025954</v>
          </cell>
          <cell r="C183" t="str">
            <v>BEARING, SEALED FOR LIFE</v>
          </cell>
          <cell r="D183">
            <v>0</v>
          </cell>
          <cell r="E183">
            <v>4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25.58</v>
          </cell>
        </row>
        <row r="184">
          <cell r="B184" t="str">
            <v>C67002615</v>
          </cell>
          <cell r="C184" t="str">
            <v>CAP, FRONT  FRAME 2 BEARING FRAME</v>
          </cell>
          <cell r="D184">
            <v>1</v>
          </cell>
          <cell r="E184">
            <v>1</v>
          </cell>
          <cell r="F184">
            <v>0</v>
          </cell>
          <cell r="G184">
            <v>0</v>
          </cell>
          <cell r="H184">
            <v>1</v>
          </cell>
          <cell r="I184">
            <v>0</v>
          </cell>
          <cell r="J184">
            <v>0</v>
          </cell>
          <cell r="K184">
            <v>266.02</v>
          </cell>
        </row>
        <row r="185">
          <cell r="B185" t="str">
            <v>C69008210</v>
          </cell>
          <cell r="C185" t="str">
            <v>SPACER, SLEEVE  (GSA FRAME 0) / SS</v>
          </cell>
          <cell r="D185">
            <v>1</v>
          </cell>
          <cell r="E185">
            <v>1</v>
          </cell>
          <cell r="F185">
            <v>0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85.53</v>
          </cell>
        </row>
        <row r="186">
          <cell r="B186" t="str">
            <v>C70002591</v>
          </cell>
          <cell r="C186" t="str">
            <v>SEAL, OUTER / BRASS</v>
          </cell>
          <cell r="D186">
            <v>2</v>
          </cell>
          <cell r="E186">
            <v>2</v>
          </cell>
          <cell r="F186">
            <v>0</v>
          </cell>
          <cell r="G186">
            <v>0</v>
          </cell>
          <cell r="H186">
            <v>7</v>
          </cell>
          <cell r="I186">
            <v>0</v>
          </cell>
          <cell r="J186">
            <v>0</v>
          </cell>
          <cell r="K186">
            <v>115.2</v>
          </cell>
        </row>
        <row r="187">
          <cell r="B187" t="str">
            <v>C70002618</v>
          </cell>
          <cell r="C187" t="str">
            <v>SEAL, OUTER LABYRINTH</v>
          </cell>
          <cell r="D187">
            <v>1</v>
          </cell>
          <cell r="E187">
            <v>3</v>
          </cell>
          <cell r="F187">
            <v>0</v>
          </cell>
          <cell r="G187">
            <v>0</v>
          </cell>
          <cell r="H187">
            <v>4</v>
          </cell>
          <cell r="I187">
            <v>0</v>
          </cell>
          <cell r="J187">
            <v>0.3</v>
          </cell>
          <cell r="K187">
            <v>111.47</v>
          </cell>
        </row>
        <row r="188">
          <cell r="B188" t="str">
            <v>C70003018</v>
          </cell>
          <cell r="C188" t="str">
            <v>BRG ISOLATOR</v>
          </cell>
          <cell r="D188">
            <v>1</v>
          </cell>
          <cell r="E188">
            <v>1</v>
          </cell>
          <cell r="F188">
            <v>0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739.39</v>
          </cell>
        </row>
        <row r="189">
          <cell r="B189" t="str">
            <v>C70003019</v>
          </cell>
          <cell r="C189" t="str">
            <v>BRG ISOLATOR</v>
          </cell>
          <cell r="D189">
            <v>1</v>
          </cell>
          <cell r="E189">
            <v>0</v>
          </cell>
          <cell r="F189">
            <v>2</v>
          </cell>
          <cell r="G189">
            <v>3</v>
          </cell>
          <cell r="H189">
            <v>2</v>
          </cell>
          <cell r="I189">
            <v>0</v>
          </cell>
          <cell r="J189">
            <v>0</v>
          </cell>
          <cell r="K189">
            <v>828.45</v>
          </cell>
        </row>
        <row r="190">
          <cell r="B190" t="str">
            <v>C70003959</v>
          </cell>
          <cell r="C190" t="str">
            <v>OUTER LABRYINTH SEAL BRASS</v>
          </cell>
          <cell r="D190">
            <v>1</v>
          </cell>
          <cell r="E190">
            <v>1</v>
          </cell>
          <cell r="F190">
            <v>0</v>
          </cell>
          <cell r="G190">
            <v>0</v>
          </cell>
          <cell r="H190">
            <v>1</v>
          </cell>
          <cell r="I190">
            <v>0</v>
          </cell>
          <cell r="J190">
            <v>0</v>
          </cell>
          <cell r="K190">
            <v>256.2</v>
          </cell>
        </row>
        <row r="191">
          <cell r="B191" t="str">
            <v>C75002617</v>
          </cell>
          <cell r="C191" t="str">
            <v>THROWER, OIL / BRASS</v>
          </cell>
          <cell r="D191">
            <v>1</v>
          </cell>
          <cell r="E191">
            <v>1</v>
          </cell>
          <cell r="F191">
            <v>0</v>
          </cell>
          <cell r="G191">
            <v>0</v>
          </cell>
          <cell r="H191">
            <v>6</v>
          </cell>
          <cell r="I191">
            <v>0</v>
          </cell>
          <cell r="J191">
            <v>2</v>
          </cell>
          <cell r="K191">
            <v>153.19</v>
          </cell>
        </row>
        <row r="192">
          <cell r="B192" t="str">
            <v>C78002931</v>
          </cell>
          <cell r="C192" t="str">
            <v>TOLERANCE RING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29.84</v>
          </cell>
        </row>
        <row r="193">
          <cell r="B193" t="str">
            <v>C82002910</v>
          </cell>
          <cell r="C193" t="str">
            <v>LOCKING ASSEMBLY</v>
          </cell>
          <cell r="D193">
            <v>0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189.84</v>
          </cell>
        </row>
        <row r="194">
          <cell r="B194" t="str">
            <v>C82002911</v>
          </cell>
          <cell r="C194" t="str">
            <v>SHRINK DISC -182/184 MOTOR ADAPTER</v>
          </cell>
          <cell r="D194">
            <v>0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260.72000000000003</v>
          </cell>
        </row>
        <row r="195">
          <cell r="B195" t="str">
            <v>C82002913</v>
          </cell>
          <cell r="C195" t="str">
            <v>SHRINK DISC - 132/213/215</v>
          </cell>
          <cell r="D195">
            <v>0</v>
          </cell>
          <cell r="E195">
            <v>4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292.13</v>
          </cell>
        </row>
        <row r="196">
          <cell r="B196" t="str">
            <v>C82002914</v>
          </cell>
          <cell r="C196" t="str">
            <v>SHRINK DISK LOCKING ASSY 254/256TC</v>
          </cell>
          <cell r="D196">
            <v>0</v>
          </cell>
          <cell r="E196">
            <v>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298.16000000000003</v>
          </cell>
        </row>
        <row r="197">
          <cell r="B197" t="str">
            <v>C86002571</v>
          </cell>
          <cell r="C197" t="str">
            <v>SLEEVE, SHAFT / GT&amp;GSA-1 (SiC)</v>
          </cell>
          <cell r="D197">
            <v>24</v>
          </cell>
          <cell r="E197">
            <v>36</v>
          </cell>
          <cell r="F197">
            <v>0</v>
          </cell>
          <cell r="G197">
            <v>0</v>
          </cell>
          <cell r="H197">
            <v>105</v>
          </cell>
          <cell r="I197">
            <v>5</v>
          </cell>
          <cell r="J197">
            <v>0.5</v>
          </cell>
          <cell r="K197">
            <v>239.7</v>
          </cell>
        </row>
        <row r="198">
          <cell r="B198" t="str">
            <v>C86002649</v>
          </cell>
          <cell r="C198" t="str">
            <v>SLEEVE, SHAFT/ GSA-FR2 (SiC)</v>
          </cell>
          <cell r="D198">
            <v>12</v>
          </cell>
          <cell r="E198">
            <v>5</v>
          </cell>
          <cell r="F198">
            <v>0</v>
          </cell>
          <cell r="G198">
            <v>7</v>
          </cell>
          <cell r="H198">
            <v>50</v>
          </cell>
          <cell r="I198">
            <v>1</v>
          </cell>
          <cell r="J198">
            <v>0.9</v>
          </cell>
          <cell r="K198">
            <v>151.72</v>
          </cell>
        </row>
        <row r="199">
          <cell r="B199" t="str">
            <v>C86018959</v>
          </cell>
          <cell r="C199" t="str">
            <v>SLEEVE-GSP3-SIC-EKASIC G</v>
          </cell>
          <cell r="D199">
            <v>1</v>
          </cell>
          <cell r="E199">
            <v>0</v>
          </cell>
          <cell r="F199">
            <v>0</v>
          </cell>
          <cell r="G199">
            <v>2</v>
          </cell>
          <cell r="H199">
            <v>10</v>
          </cell>
          <cell r="I199">
            <v>1</v>
          </cell>
          <cell r="J199">
            <v>3</v>
          </cell>
          <cell r="K199">
            <v>225.22</v>
          </cell>
        </row>
        <row r="200">
          <cell r="B200" t="str">
            <v>C87002572</v>
          </cell>
          <cell r="C200" t="str">
            <v>SPACER, SLEEVE</v>
          </cell>
          <cell r="D200">
            <v>1</v>
          </cell>
          <cell r="E200">
            <v>2</v>
          </cell>
          <cell r="F200">
            <v>0</v>
          </cell>
          <cell r="G200">
            <v>0</v>
          </cell>
          <cell r="H200">
            <v>8</v>
          </cell>
          <cell r="I200">
            <v>0</v>
          </cell>
          <cell r="J200">
            <v>0</v>
          </cell>
          <cell r="K200">
            <v>93.98</v>
          </cell>
        </row>
        <row r="201">
          <cell r="B201" t="str">
            <v>C89002560</v>
          </cell>
          <cell r="C201" t="str">
            <v>AIR BREATHER/FILTER</v>
          </cell>
          <cell r="D201">
            <v>4</v>
          </cell>
          <cell r="E201">
            <v>3</v>
          </cell>
          <cell r="F201">
            <v>0</v>
          </cell>
          <cell r="G201">
            <v>0</v>
          </cell>
          <cell r="H201">
            <v>11</v>
          </cell>
          <cell r="I201">
            <v>0</v>
          </cell>
          <cell r="J201">
            <v>0</v>
          </cell>
          <cell r="K201">
            <v>93.93</v>
          </cell>
        </row>
        <row r="202">
          <cell r="B202" t="str">
            <v>C95019990</v>
          </cell>
          <cell r="C202" t="str">
            <v>WINDOW NUT CST/GLASS 1/2" NPT</v>
          </cell>
          <cell r="D202">
            <v>3</v>
          </cell>
          <cell r="E202">
            <v>5</v>
          </cell>
          <cell r="F202">
            <v>0</v>
          </cell>
          <cell r="G202">
            <v>0</v>
          </cell>
          <cell r="H202">
            <v>3</v>
          </cell>
          <cell r="I202">
            <v>0</v>
          </cell>
          <cell r="J202">
            <v>0</v>
          </cell>
          <cell r="K202">
            <v>68.11</v>
          </cell>
        </row>
        <row r="203">
          <cell r="B203" t="str">
            <v>C95025235</v>
          </cell>
          <cell r="C203" t="str">
            <v>BURSTING DISC</v>
          </cell>
          <cell r="D203">
            <v>0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1319.72</v>
          </cell>
        </row>
        <row r="204">
          <cell r="B204" t="str">
            <v>CS1C06EXA</v>
          </cell>
          <cell r="C204" t="str">
            <v>IMPELLER / 316SS</v>
          </cell>
          <cell r="D204">
            <v>1</v>
          </cell>
          <cell r="E204">
            <v>1</v>
          </cell>
          <cell r="F204">
            <v>0</v>
          </cell>
          <cell r="G204">
            <v>0</v>
          </cell>
          <cell r="H204">
            <v>7</v>
          </cell>
          <cell r="I204">
            <v>0</v>
          </cell>
          <cell r="J204">
            <v>0</v>
          </cell>
          <cell r="K204">
            <v>1665.76</v>
          </cell>
        </row>
        <row r="205">
          <cell r="B205" t="str">
            <v>CS1C09AXA</v>
          </cell>
          <cell r="C205" t="str">
            <v>BUSHING HOLDER 316SS/CARBON</v>
          </cell>
          <cell r="D205">
            <v>4</v>
          </cell>
          <cell r="E205">
            <v>4</v>
          </cell>
          <cell r="F205">
            <v>0</v>
          </cell>
          <cell r="G205">
            <v>0</v>
          </cell>
          <cell r="H205">
            <v>18</v>
          </cell>
          <cell r="I205">
            <v>0</v>
          </cell>
          <cell r="J205">
            <v>0</v>
          </cell>
          <cell r="K205">
            <v>316.89999999999998</v>
          </cell>
        </row>
        <row r="206">
          <cell r="B206" t="str">
            <v>CS1C10A</v>
          </cell>
          <cell r="C206" t="str">
            <v>BUSHING, FRONT (CARBON)</v>
          </cell>
          <cell r="D206">
            <v>8</v>
          </cell>
          <cell r="E206">
            <v>18</v>
          </cell>
          <cell r="F206">
            <v>0</v>
          </cell>
          <cell r="G206">
            <v>6</v>
          </cell>
          <cell r="H206">
            <v>27</v>
          </cell>
          <cell r="I206">
            <v>0</v>
          </cell>
          <cell r="J206">
            <v>0.8</v>
          </cell>
          <cell r="K206">
            <v>112.23</v>
          </cell>
        </row>
        <row r="207">
          <cell r="B207" t="str">
            <v>CS1C10H</v>
          </cell>
          <cell r="C207" t="str">
            <v>BUSH HMD CARBON A</v>
          </cell>
          <cell r="D207">
            <v>1</v>
          </cell>
          <cell r="E207">
            <v>2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163.35</v>
          </cell>
        </row>
        <row r="208">
          <cell r="B208" t="str">
            <v>CS1C11A</v>
          </cell>
          <cell r="C208" t="str">
            <v>BUSHING, REAR (CARBON A)</v>
          </cell>
          <cell r="D208">
            <v>6</v>
          </cell>
          <cell r="E208">
            <v>10</v>
          </cell>
          <cell r="F208">
            <v>0</v>
          </cell>
          <cell r="G208">
            <v>6</v>
          </cell>
          <cell r="H208">
            <v>60</v>
          </cell>
          <cell r="I208">
            <v>1</v>
          </cell>
          <cell r="J208">
            <v>12</v>
          </cell>
          <cell r="K208">
            <v>99.06</v>
          </cell>
        </row>
        <row r="209">
          <cell r="B209" t="str">
            <v>CS1C11GXA</v>
          </cell>
          <cell r="C209" t="str">
            <v>BUSHING ASSY PTFE7=11/=120'C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288.38</v>
          </cell>
        </row>
        <row r="210">
          <cell r="B210" t="str">
            <v>CS1C17B</v>
          </cell>
          <cell r="C210" t="str">
            <v>GASKET, CASING (PTFE1)</v>
          </cell>
          <cell r="D210">
            <v>20</v>
          </cell>
          <cell r="E210">
            <v>21</v>
          </cell>
          <cell r="F210">
            <v>0</v>
          </cell>
          <cell r="G210">
            <v>0</v>
          </cell>
          <cell r="H210">
            <v>83</v>
          </cell>
          <cell r="I210">
            <v>0</v>
          </cell>
          <cell r="J210">
            <v>0.9</v>
          </cell>
          <cell r="K210">
            <v>53</v>
          </cell>
        </row>
        <row r="211">
          <cell r="B211" t="str">
            <v>CS1C17E</v>
          </cell>
          <cell r="C211" t="str">
            <v>GASKET, CASING (CSF)</v>
          </cell>
          <cell r="D211">
            <v>25</v>
          </cell>
          <cell r="E211">
            <v>18</v>
          </cell>
          <cell r="F211">
            <v>0</v>
          </cell>
          <cell r="G211">
            <v>15</v>
          </cell>
          <cell r="H211">
            <v>99</v>
          </cell>
          <cell r="I211">
            <v>5</v>
          </cell>
          <cell r="J211">
            <v>0.4</v>
          </cell>
          <cell r="K211">
            <v>11.33</v>
          </cell>
        </row>
        <row r="212">
          <cell r="B212" t="str">
            <v>CS1C17F</v>
          </cell>
          <cell r="C212" t="str">
            <v>GASKET, CASING  (GRAPOIL)</v>
          </cell>
          <cell r="D212">
            <v>16</v>
          </cell>
          <cell r="E212">
            <v>14</v>
          </cell>
          <cell r="F212">
            <v>0</v>
          </cell>
          <cell r="G212">
            <v>0</v>
          </cell>
          <cell r="H212">
            <v>41</v>
          </cell>
          <cell r="I212">
            <v>0</v>
          </cell>
          <cell r="J212">
            <v>0.2</v>
          </cell>
          <cell r="K212">
            <v>40.659999999999997</v>
          </cell>
        </row>
        <row r="213">
          <cell r="B213" t="str">
            <v>CS1C20A</v>
          </cell>
          <cell r="C213" t="str">
            <v>SHROUD SS316</v>
          </cell>
          <cell r="D213">
            <v>4</v>
          </cell>
          <cell r="E213">
            <v>5</v>
          </cell>
          <cell r="F213">
            <v>0</v>
          </cell>
          <cell r="G213">
            <v>0</v>
          </cell>
          <cell r="H213">
            <v>16</v>
          </cell>
          <cell r="I213">
            <v>1</v>
          </cell>
          <cell r="J213">
            <v>0</v>
          </cell>
          <cell r="K213">
            <v>585.45000000000005</v>
          </cell>
        </row>
        <row r="214">
          <cell r="B214" t="str">
            <v>CS1C28M</v>
          </cell>
          <cell r="C214" t="str">
            <v>GASKET (COPPER)</v>
          </cell>
          <cell r="D214">
            <v>6</v>
          </cell>
          <cell r="E214">
            <v>10</v>
          </cell>
          <cell r="F214">
            <v>0</v>
          </cell>
          <cell r="G214">
            <v>0</v>
          </cell>
          <cell r="H214">
            <v>10</v>
          </cell>
          <cell r="I214">
            <v>0</v>
          </cell>
          <cell r="J214">
            <v>0.3</v>
          </cell>
          <cell r="K214">
            <v>50.08</v>
          </cell>
        </row>
        <row r="215">
          <cell r="B215" t="str">
            <v>CS1C51A</v>
          </cell>
          <cell r="C215" t="str">
            <v>OMR / ALLOY C-20</v>
          </cell>
          <cell r="D215">
            <v>1</v>
          </cell>
          <cell r="E215">
            <v>3</v>
          </cell>
          <cell r="F215">
            <v>0</v>
          </cell>
          <cell r="G215">
            <v>0</v>
          </cell>
          <cell r="H215">
            <v>5</v>
          </cell>
          <cell r="I215">
            <v>0</v>
          </cell>
          <cell r="J215">
            <v>0</v>
          </cell>
          <cell r="K215">
            <v>1336.5</v>
          </cell>
        </row>
        <row r="216">
          <cell r="B216" t="str">
            <v>CS1C52DXA</v>
          </cell>
          <cell r="C216" t="str">
            <v>ADAPTER - 182TD/184TD</v>
          </cell>
          <cell r="D216">
            <v>0</v>
          </cell>
          <cell r="E216">
            <v>1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638.47</v>
          </cell>
        </row>
        <row r="217">
          <cell r="B217" t="str">
            <v>CS1C52FXA</v>
          </cell>
          <cell r="C217" t="str">
            <v>FLANGE ADAPTER - 213T/215T</v>
          </cell>
          <cell r="D217">
            <v>0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1241.8699999999999</v>
          </cell>
        </row>
        <row r="218">
          <cell r="B218" t="str">
            <v>CS1C52HXA</v>
          </cell>
          <cell r="C218" t="str">
            <v>DRIVE FLANGE ADAPTOR ASSY / CST</v>
          </cell>
          <cell r="D218">
            <v>0</v>
          </cell>
          <cell r="E218">
            <v>1</v>
          </cell>
          <cell r="F218">
            <v>0</v>
          </cell>
          <cell r="G218">
            <v>0</v>
          </cell>
          <cell r="H218">
            <v>3</v>
          </cell>
          <cell r="I218">
            <v>0</v>
          </cell>
          <cell r="J218">
            <v>0</v>
          </cell>
          <cell r="K218">
            <v>751.37</v>
          </cell>
        </row>
        <row r="219">
          <cell r="B219" t="str">
            <v>CS1C61AXA</v>
          </cell>
          <cell r="C219" t="str">
            <v>BEARING HOUSING ASSY W/DRIVE ADAP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5</v>
          </cell>
          <cell r="I219">
            <v>0</v>
          </cell>
          <cell r="J219">
            <v>0</v>
          </cell>
          <cell r="K219">
            <v>2934.26</v>
          </cell>
        </row>
        <row r="220">
          <cell r="B220" t="str">
            <v>CS1C62BXA</v>
          </cell>
          <cell r="C220" t="str">
            <v>DRIVE SHAFT ASSEMBLY, CST</v>
          </cell>
          <cell r="D220">
            <v>2</v>
          </cell>
          <cell r="E220">
            <v>4</v>
          </cell>
          <cell r="F220">
            <v>0</v>
          </cell>
          <cell r="G220">
            <v>0</v>
          </cell>
          <cell r="H220">
            <v>18</v>
          </cell>
          <cell r="I220">
            <v>0</v>
          </cell>
          <cell r="J220">
            <v>4</v>
          </cell>
          <cell r="K220">
            <v>496.41</v>
          </cell>
        </row>
        <row r="221">
          <cell r="B221" t="str">
            <v>_____________________</v>
          </cell>
          <cell r="C221" t="str">
            <v>___________________________________</v>
          </cell>
          <cell r="D221" t="str">
            <v>_______</v>
          </cell>
          <cell r="E221" t="str">
            <v>_____________</v>
          </cell>
          <cell r="F221" t="str">
            <v>________</v>
          </cell>
          <cell r="G221" t="str">
            <v>__________</v>
          </cell>
          <cell r="H221" t="str">
            <v>___________</v>
          </cell>
          <cell r="I221" t="str">
            <v>______</v>
          </cell>
          <cell r="J221" t="str">
            <v>______</v>
          </cell>
          <cell r="K221" t="str">
            <v>_____________</v>
          </cell>
        </row>
        <row r="222">
          <cell r="B222" t="str">
            <v>TE:02/08/18   USER:jd</v>
          </cell>
          <cell r="C222" t="str">
            <v>illard                      ORDER P</v>
          </cell>
          <cell r="D222" t="str">
            <v>OINT RE</v>
          </cell>
          <cell r="E222" t="str">
            <v>PORT</v>
          </cell>
          <cell r="J222" t="str">
            <v>PA</v>
          </cell>
          <cell r="K222" t="str">
            <v>GE:    5</v>
          </cell>
        </row>
        <row r="223">
          <cell r="B223" t="str">
            <v>ME:14:40:47</v>
          </cell>
          <cell r="J223" t="str">
            <v>[D</v>
          </cell>
          <cell r="K223" t="str">
            <v>MINV213]</v>
          </cell>
        </row>
        <row r="225">
          <cell r="B225" t="str">
            <v>/STOCK #</v>
          </cell>
          <cell r="C225" t="str">
            <v>DESCRIPTION</v>
          </cell>
          <cell r="D225" t="str">
            <v>ORDER</v>
          </cell>
          <cell r="E225" t="str">
            <v>QUANTITY</v>
          </cell>
          <cell r="F225" t="str">
            <v>BACK</v>
          </cell>
          <cell r="G225" t="str">
            <v>ON</v>
          </cell>
          <cell r="H225" t="str">
            <v>12 MO</v>
          </cell>
          <cell r="I225" t="str">
            <v>AVG</v>
          </cell>
          <cell r="J225" t="str">
            <v>INV</v>
          </cell>
          <cell r="K225" t="str">
            <v>NEXT</v>
          </cell>
        </row>
        <row r="226">
          <cell r="D226" t="str">
            <v>POINT</v>
          </cell>
          <cell r="E226" t="str">
            <v>AVAILABLE</v>
          </cell>
          <cell r="F226" t="str">
            <v>ORDER</v>
          </cell>
          <cell r="G226" t="str">
            <v>ORDER</v>
          </cell>
          <cell r="H226" t="str">
            <v>UNITS</v>
          </cell>
          <cell r="I226" t="str">
            <v>USAGE</v>
          </cell>
          <cell r="J226" t="str">
            <v>TURNS</v>
          </cell>
          <cell r="K226" t="str">
            <v>COST</v>
          </cell>
        </row>
        <row r="227">
          <cell r="B227" t="str">
            <v>NDOR #:    410  VENDO</v>
          </cell>
          <cell r="C227" t="str">
            <v>R NAME: HMD / Kontro</v>
          </cell>
        </row>
        <row r="228">
          <cell r="B228" t="str">
            <v>CS1C63A</v>
          </cell>
          <cell r="C228" t="str">
            <v>NUT, DRIVE SHAFT, FRONT (MS)</v>
          </cell>
          <cell r="D228">
            <v>4</v>
          </cell>
          <cell r="E228">
            <v>4</v>
          </cell>
          <cell r="F228">
            <v>0</v>
          </cell>
          <cell r="G228">
            <v>0</v>
          </cell>
          <cell r="H228">
            <v>25</v>
          </cell>
          <cell r="I228">
            <v>0</v>
          </cell>
          <cell r="J228">
            <v>0</v>
          </cell>
          <cell r="K228">
            <v>60.11</v>
          </cell>
        </row>
        <row r="229">
          <cell r="B229" t="str">
            <v>CS1C63B</v>
          </cell>
          <cell r="C229" t="str">
            <v>NUT / CST</v>
          </cell>
          <cell r="D229">
            <v>6</v>
          </cell>
          <cell r="E229">
            <v>8</v>
          </cell>
          <cell r="F229">
            <v>0</v>
          </cell>
          <cell r="G229">
            <v>0</v>
          </cell>
          <cell r="H229">
            <v>14</v>
          </cell>
          <cell r="I229">
            <v>0</v>
          </cell>
          <cell r="J229">
            <v>0.3</v>
          </cell>
          <cell r="K229">
            <v>25.6</v>
          </cell>
        </row>
        <row r="230">
          <cell r="B230" t="str">
            <v>CS1C65A</v>
          </cell>
          <cell r="C230" t="str">
            <v>BALL BEARING, SINGLE ROW</v>
          </cell>
          <cell r="D230">
            <v>0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69.95</v>
          </cell>
        </row>
        <row r="231">
          <cell r="B231" t="str">
            <v>CS1C67A</v>
          </cell>
          <cell r="C231" t="str">
            <v>FR CAP CST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4</v>
          </cell>
          <cell r="I231">
            <v>0</v>
          </cell>
          <cell r="J231">
            <v>0</v>
          </cell>
          <cell r="K231">
            <v>252.96</v>
          </cell>
        </row>
        <row r="232">
          <cell r="B232" t="str">
            <v>CS1C67AE</v>
          </cell>
          <cell r="C232" t="str">
            <v>GASKET, FRONT CAP, OIL LUBE (CSF)</v>
          </cell>
          <cell r="D232">
            <v>15</v>
          </cell>
          <cell r="E232">
            <v>15</v>
          </cell>
          <cell r="F232">
            <v>0</v>
          </cell>
          <cell r="G232">
            <v>0</v>
          </cell>
          <cell r="H232">
            <v>28</v>
          </cell>
          <cell r="I232">
            <v>0</v>
          </cell>
          <cell r="J232">
            <v>0.4</v>
          </cell>
          <cell r="K232">
            <v>15.44</v>
          </cell>
        </row>
        <row r="233">
          <cell r="B233" t="str">
            <v>CS1C69A</v>
          </cell>
          <cell r="C233" t="str">
            <v>SPACER, CST</v>
          </cell>
          <cell r="D233">
            <v>1</v>
          </cell>
          <cell r="E233">
            <v>1</v>
          </cell>
          <cell r="F233">
            <v>0</v>
          </cell>
          <cell r="G233">
            <v>0</v>
          </cell>
          <cell r="H233">
            <v>5</v>
          </cell>
          <cell r="I233">
            <v>0</v>
          </cell>
          <cell r="J233">
            <v>0</v>
          </cell>
          <cell r="K233">
            <v>125.22</v>
          </cell>
        </row>
        <row r="234">
          <cell r="B234" t="str">
            <v>CS1C70A</v>
          </cell>
          <cell r="C234" t="str">
            <v>OIL SEAL, NITRILE</v>
          </cell>
          <cell r="D234">
            <v>4</v>
          </cell>
          <cell r="E234">
            <v>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6.43</v>
          </cell>
        </row>
        <row r="235">
          <cell r="B235" t="str">
            <v>CS1C73A</v>
          </cell>
          <cell r="C235" t="str">
            <v>O-RING, BACK CAP (VITON)</v>
          </cell>
          <cell r="D235">
            <v>15</v>
          </cell>
          <cell r="E235">
            <v>16</v>
          </cell>
          <cell r="F235">
            <v>0</v>
          </cell>
          <cell r="G235">
            <v>0</v>
          </cell>
          <cell r="H235">
            <v>35</v>
          </cell>
          <cell r="I235">
            <v>0</v>
          </cell>
          <cell r="J235">
            <v>0.2</v>
          </cell>
          <cell r="K235">
            <v>2.64</v>
          </cell>
        </row>
        <row r="236">
          <cell r="B236" t="str">
            <v>CS1C74A</v>
          </cell>
          <cell r="C236" t="str">
            <v>CONSTANT LEVEL OILER</v>
          </cell>
          <cell r="D236">
            <v>2</v>
          </cell>
          <cell r="E236">
            <v>2</v>
          </cell>
          <cell r="F236">
            <v>0</v>
          </cell>
          <cell r="G236">
            <v>0</v>
          </cell>
          <cell r="H236">
            <v>11</v>
          </cell>
          <cell r="I236">
            <v>0</v>
          </cell>
          <cell r="J236">
            <v>0</v>
          </cell>
          <cell r="K236">
            <v>87.82</v>
          </cell>
        </row>
        <row r="237">
          <cell r="B237" t="str">
            <v>CS1C79A</v>
          </cell>
          <cell r="C237" t="str">
            <v>NUT, WINDOW CST/GLASS 3/4" BSP</v>
          </cell>
          <cell r="D237">
            <v>1</v>
          </cell>
          <cell r="E237">
            <v>2</v>
          </cell>
          <cell r="F237">
            <v>0</v>
          </cell>
          <cell r="G237">
            <v>0</v>
          </cell>
          <cell r="H237">
            <v>5</v>
          </cell>
          <cell r="I237">
            <v>0</v>
          </cell>
          <cell r="J237">
            <v>0</v>
          </cell>
          <cell r="K237">
            <v>63.86</v>
          </cell>
        </row>
        <row r="238">
          <cell r="B238" t="str">
            <v>CS1CCH/150</v>
          </cell>
          <cell r="C238" t="str">
            <v>1" X 1" / 150#/ 182-184TD</v>
          </cell>
          <cell r="D238">
            <v>0</v>
          </cell>
          <cell r="E238">
            <v>1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5299.2</v>
          </cell>
        </row>
        <row r="239">
          <cell r="B239" t="str">
            <v>CS1CCH/150 213-0001</v>
          </cell>
          <cell r="C239" t="str">
            <v>1X1 150# 213/215TD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5299.2</v>
          </cell>
        </row>
        <row r="240">
          <cell r="C240" t="str">
            <v>CS1CCH/150 213/215TD</v>
          </cell>
        </row>
        <row r="241">
          <cell r="B241" t="str">
            <v>CS1CCH/300</v>
          </cell>
          <cell r="C241" t="str">
            <v>1" x 1" / 300# / 182-184TD</v>
          </cell>
          <cell r="D241">
            <v>0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5411.4</v>
          </cell>
        </row>
        <row r="242">
          <cell r="B242" t="str">
            <v>CS1CCL</v>
          </cell>
          <cell r="C242" t="str">
            <v>STAINLESS STEEL, 2 x 1.5 WITH 150#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5779.8</v>
          </cell>
        </row>
        <row r="243">
          <cell r="B243" t="str">
            <v>CS1CCL/300</v>
          </cell>
          <cell r="C243" t="str">
            <v>2X1.5 SS 300# 213/215 TD</v>
          </cell>
          <cell r="D243">
            <v>0</v>
          </cell>
          <cell r="E243">
            <v>2</v>
          </cell>
          <cell r="F243">
            <v>0</v>
          </cell>
          <cell r="G243">
            <v>0</v>
          </cell>
          <cell r="H243">
            <v>1</v>
          </cell>
          <cell r="I243">
            <v>0</v>
          </cell>
          <cell r="J243">
            <v>0</v>
          </cell>
          <cell r="K243">
            <v>5947.2</v>
          </cell>
        </row>
        <row r="244">
          <cell r="B244" t="str">
            <v>CS1CL10A</v>
          </cell>
          <cell r="C244" t="str">
            <v>BUSHING  (CARBON A)</v>
          </cell>
          <cell r="D244">
            <v>4</v>
          </cell>
          <cell r="E244">
            <v>8</v>
          </cell>
          <cell r="F244">
            <v>0</v>
          </cell>
          <cell r="G244">
            <v>0</v>
          </cell>
          <cell r="H244">
            <v>20</v>
          </cell>
          <cell r="I244">
            <v>0</v>
          </cell>
          <cell r="J244">
            <v>0.8</v>
          </cell>
          <cell r="K244">
            <v>179.44</v>
          </cell>
        </row>
        <row r="245">
          <cell r="B245" t="str">
            <v>CS1CL10GXA</v>
          </cell>
          <cell r="C245" t="str">
            <v>BUSHING ASSY PTFE7=11/=120'C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474.49</v>
          </cell>
        </row>
        <row r="246">
          <cell r="B246" t="str">
            <v>CS1CSH</v>
          </cell>
          <cell r="C246" t="str">
            <v>1 X 1, 300#, OIL LUBE</v>
          </cell>
          <cell r="D246">
            <v>0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6340.2</v>
          </cell>
        </row>
        <row r="247">
          <cell r="B247" t="str">
            <v>CS1CSL</v>
          </cell>
          <cell r="C247" t="str">
            <v>2 x 1.5, 150# FLANGES, OLPF</v>
          </cell>
          <cell r="D247">
            <v>0</v>
          </cell>
          <cell r="E247">
            <v>2</v>
          </cell>
          <cell r="F247">
            <v>0</v>
          </cell>
          <cell r="G247">
            <v>0</v>
          </cell>
          <cell r="H247">
            <v>-1</v>
          </cell>
          <cell r="I247">
            <v>0</v>
          </cell>
          <cell r="J247">
            <v>0</v>
          </cell>
          <cell r="K247">
            <v>6653.4</v>
          </cell>
        </row>
        <row r="248">
          <cell r="B248" t="str">
            <v>CS1CSL/300</v>
          </cell>
          <cell r="C248" t="str">
            <v>2X1.5,300# FLANGES, OLBF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6820.8</v>
          </cell>
        </row>
        <row r="249">
          <cell r="B249" t="str">
            <v>CS1D02AXA</v>
          </cell>
          <cell r="C249" t="str">
            <v>SHAFT ASSY, PUMP (SS,HARD-SURF)</v>
          </cell>
          <cell r="D249">
            <v>3</v>
          </cell>
          <cell r="E249">
            <v>3</v>
          </cell>
          <cell r="F249">
            <v>0</v>
          </cell>
          <cell r="G249">
            <v>0</v>
          </cell>
          <cell r="H249">
            <v>17</v>
          </cell>
          <cell r="I249">
            <v>1</v>
          </cell>
          <cell r="J249">
            <v>0</v>
          </cell>
          <cell r="K249">
            <v>1079.8399999999999</v>
          </cell>
        </row>
        <row r="250">
          <cell r="B250" t="str">
            <v>CS1D03A</v>
          </cell>
          <cell r="C250" t="str">
            <v>NUT, IMPELLER / SS</v>
          </cell>
          <cell r="D250">
            <v>2</v>
          </cell>
          <cell r="E250">
            <v>11</v>
          </cell>
          <cell r="F250">
            <v>0</v>
          </cell>
          <cell r="G250">
            <v>0</v>
          </cell>
          <cell r="H250">
            <v>11</v>
          </cell>
          <cell r="I250">
            <v>0</v>
          </cell>
          <cell r="J250">
            <v>0</v>
          </cell>
          <cell r="K250">
            <v>18.309999999999999</v>
          </cell>
        </row>
        <row r="251">
          <cell r="B251" t="str">
            <v>CS1D04A</v>
          </cell>
          <cell r="C251" t="str">
            <v>WASHER, IMPELLER (316L/SS)</v>
          </cell>
          <cell r="D251">
            <v>2</v>
          </cell>
          <cell r="E251">
            <v>3</v>
          </cell>
          <cell r="F251">
            <v>0</v>
          </cell>
          <cell r="G251">
            <v>0</v>
          </cell>
          <cell r="H251">
            <v>2</v>
          </cell>
          <cell r="I251">
            <v>0</v>
          </cell>
          <cell r="J251">
            <v>0</v>
          </cell>
          <cell r="K251">
            <v>10.08</v>
          </cell>
        </row>
        <row r="252">
          <cell r="B252" t="str">
            <v>CS1D05A</v>
          </cell>
          <cell r="C252" t="str">
            <v>WASHER, TAB COUPLING (316L/SS)</v>
          </cell>
          <cell r="D252">
            <v>3</v>
          </cell>
          <cell r="E252">
            <v>9</v>
          </cell>
          <cell r="F252">
            <v>0</v>
          </cell>
          <cell r="G252">
            <v>0</v>
          </cell>
          <cell r="H252">
            <v>14</v>
          </cell>
          <cell r="I252">
            <v>0</v>
          </cell>
          <cell r="J252">
            <v>0</v>
          </cell>
          <cell r="K252">
            <v>10.09</v>
          </cell>
        </row>
        <row r="253">
          <cell r="B253" t="str">
            <v>CS1D07A</v>
          </cell>
          <cell r="C253" t="str">
            <v>WASHER, FRONT THRUST (316L/SS)</v>
          </cell>
          <cell r="D253">
            <v>8</v>
          </cell>
          <cell r="E253">
            <v>9</v>
          </cell>
          <cell r="F253">
            <v>0</v>
          </cell>
          <cell r="G253">
            <v>2</v>
          </cell>
          <cell r="H253">
            <v>36</v>
          </cell>
          <cell r="I253">
            <v>0</v>
          </cell>
          <cell r="J253">
            <v>0.4</v>
          </cell>
          <cell r="K253">
            <v>127.77</v>
          </cell>
        </row>
        <row r="254">
          <cell r="B254" t="str">
            <v>CS1D08C</v>
          </cell>
          <cell r="C254" t="str">
            <v>THRUST PAD, BACK (316L/SS)</v>
          </cell>
          <cell r="D254">
            <v>8</v>
          </cell>
          <cell r="E254">
            <v>11</v>
          </cell>
          <cell r="F254">
            <v>0</v>
          </cell>
          <cell r="G254">
            <v>0</v>
          </cell>
          <cell r="H254">
            <v>41</v>
          </cell>
          <cell r="I254">
            <v>0</v>
          </cell>
          <cell r="J254">
            <v>0.7</v>
          </cell>
          <cell r="K254">
            <v>144.55000000000001</v>
          </cell>
        </row>
        <row r="255">
          <cell r="B255" t="str">
            <v>CS1D10A</v>
          </cell>
          <cell r="C255" t="str">
            <v>BUSHING (CARBON A)</v>
          </cell>
          <cell r="D255">
            <v>12</v>
          </cell>
          <cell r="E255">
            <v>14</v>
          </cell>
          <cell r="F255">
            <v>0</v>
          </cell>
          <cell r="G255">
            <v>0</v>
          </cell>
          <cell r="H255">
            <v>47</v>
          </cell>
          <cell r="I255">
            <v>4</v>
          </cell>
          <cell r="J255">
            <v>0.4</v>
          </cell>
          <cell r="K255">
            <v>144.58000000000001</v>
          </cell>
        </row>
        <row r="256">
          <cell r="B256" t="str">
            <v>CS1D13A</v>
          </cell>
          <cell r="C256" t="str">
            <v>THRUST PAD (CARBON A)</v>
          </cell>
          <cell r="D256">
            <v>8</v>
          </cell>
          <cell r="E256">
            <v>17</v>
          </cell>
          <cell r="F256">
            <v>0</v>
          </cell>
          <cell r="G256">
            <v>0</v>
          </cell>
          <cell r="H256">
            <v>54</v>
          </cell>
          <cell r="I256">
            <v>1</v>
          </cell>
          <cell r="J256">
            <v>0.1</v>
          </cell>
          <cell r="K256">
            <v>60.57</v>
          </cell>
        </row>
        <row r="257">
          <cell r="B257" t="str">
            <v>CS1D17B</v>
          </cell>
          <cell r="C257" t="str">
            <v>GASKET, CASING (TEFLON)</v>
          </cell>
          <cell r="D257">
            <v>6</v>
          </cell>
          <cell r="E257">
            <v>8</v>
          </cell>
          <cell r="F257">
            <v>0</v>
          </cell>
          <cell r="G257">
            <v>0</v>
          </cell>
          <cell r="H257">
            <v>35</v>
          </cell>
          <cell r="I257">
            <v>0</v>
          </cell>
          <cell r="J257">
            <v>0</v>
          </cell>
          <cell r="K257">
            <v>47.52</v>
          </cell>
        </row>
        <row r="258">
          <cell r="B258" t="str">
            <v>CS1D17E</v>
          </cell>
          <cell r="C258" t="str">
            <v>CASING GASKET (CSF)</v>
          </cell>
          <cell r="D258">
            <v>12</v>
          </cell>
          <cell r="E258">
            <v>13</v>
          </cell>
          <cell r="F258">
            <v>0</v>
          </cell>
          <cell r="G258">
            <v>0</v>
          </cell>
          <cell r="H258">
            <v>29</v>
          </cell>
          <cell r="I258">
            <v>2</v>
          </cell>
          <cell r="J258">
            <v>0</v>
          </cell>
          <cell r="K258">
            <v>23.53</v>
          </cell>
        </row>
        <row r="259">
          <cell r="B259" t="str">
            <v>CS1D17F</v>
          </cell>
          <cell r="C259" t="str">
            <v>GASKET, CASING / GRAPHOIL</v>
          </cell>
          <cell r="D259">
            <v>12</v>
          </cell>
          <cell r="E259">
            <v>15</v>
          </cell>
          <cell r="F259">
            <v>0</v>
          </cell>
          <cell r="G259">
            <v>0</v>
          </cell>
          <cell r="H259">
            <v>46</v>
          </cell>
          <cell r="I259">
            <v>0</v>
          </cell>
          <cell r="J259">
            <v>0.2</v>
          </cell>
          <cell r="K259">
            <v>53.77</v>
          </cell>
        </row>
        <row r="260">
          <cell r="B260" t="str">
            <v>CS1D19A</v>
          </cell>
          <cell r="C260" t="str">
            <v>TORQUE RING</v>
          </cell>
          <cell r="D260">
            <v>1</v>
          </cell>
          <cell r="E260">
            <v>1</v>
          </cell>
          <cell r="F260">
            <v>0</v>
          </cell>
          <cell r="G260">
            <v>0</v>
          </cell>
          <cell r="H260">
            <v>9</v>
          </cell>
          <cell r="I260">
            <v>0</v>
          </cell>
          <cell r="J260">
            <v>0.5</v>
          </cell>
          <cell r="K260">
            <v>2521.8000000000002</v>
          </cell>
        </row>
        <row r="261">
          <cell r="B261" t="str">
            <v>CS1D20AXA</v>
          </cell>
          <cell r="C261" t="str">
            <v>CONTAINMENT SHELL (ALLOY C/SS/CSF)</v>
          </cell>
          <cell r="D261">
            <v>0</v>
          </cell>
          <cell r="E261">
            <v>2</v>
          </cell>
          <cell r="F261">
            <v>0</v>
          </cell>
          <cell r="G261">
            <v>0</v>
          </cell>
          <cell r="H261">
            <v>15</v>
          </cell>
          <cell r="I261">
            <v>0</v>
          </cell>
          <cell r="J261">
            <v>0</v>
          </cell>
          <cell r="K261">
            <v>1467.14</v>
          </cell>
        </row>
        <row r="262">
          <cell r="B262" t="str">
            <v>CS1D20AXB</v>
          </cell>
          <cell r="C262" t="str">
            <v>SHROUD ASSY ALLOY C/SS316/PTFE</v>
          </cell>
          <cell r="D262">
            <v>1</v>
          </cell>
          <cell r="E262">
            <v>2</v>
          </cell>
          <cell r="F262">
            <v>0</v>
          </cell>
          <cell r="G262">
            <v>0</v>
          </cell>
          <cell r="H262">
            <v>-1</v>
          </cell>
          <cell r="I262">
            <v>0</v>
          </cell>
          <cell r="J262">
            <v>0</v>
          </cell>
          <cell r="K262">
            <v>1148.4000000000001</v>
          </cell>
        </row>
        <row r="263">
          <cell r="B263" t="str">
            <v>CS1D28B</v>
          </cell>
          <cell r="C263" t="str">
            <v>GASKET, CASING DRAIN PLUG (PTFE)</v>
          </cell>
          <cell r="D263">
            <v>2</v>
          </cell>
          <cell r="E263">
            <v>11</v>
          </cell>
          <cell r="F263">
            <v>0</v>
          </cell>
          <cell r="G263">
            <v>0</v>
          </cell>
          <cell r="H263">
            <v>2</v>
          </cell>
          <cell r="I263">
            <v>0</v>
          </cell>
          <cell r="J263">
            <v>0.5</v>
          </cell>
          <cell r="K263">
            <v>16.850000000000001</v>
          </cell>
        </row>
        <row r="264">
          <cell r="B264" t="str">
            <v>CS1D28E</v>
          </cell>
          <cell r="C264" t="str">
            <v>GASKET / CSF</v>
          </cell>
          <cell r="D264">
            <v>6</v>
          </cell>
          <cell r="E264">
            <v>9</v>
          </cell>
          <cell r="F264">
            <v>0</v>
          </cell>
          <cell r="G264">
            <v>0</v>
          </cell>
          <cell r="H264">
            <v>23</v>
          </cell>
          <cell r="I264">
            <v>0</v>
          </cell>
          <cell r="J264">
            <v>0.1</v>
          </cell>
          <cell r="K264">
            <v>11.49</v>
          </cell>
        </row>
        <row r="265">
          <cell r="B265" t="str">
            <v>CS1D28F</v>
          </cell>
          <cell r="C265" t="str">
            <v>GASKET, CASING DRAIN / GRAPHOIL</v>
          </cell>
          <cell r="D265">
            <v>4</v>
          </cell>
          <cell r="E265">
            <v>5</v>
          </cell>
          <cell r="F265">
            <v>0</v>
          </cell>
          <cell r="G265">
            <v>0</v>
          </cell>
          <cell r="H265">
            <v>5</v>
          </cell>
          <cell r="I265">
            <v>0</v>
          </cell>
          <cell r="J265">
            <v>0</v>
          </cell>
          <cell r="K265">
            <v>16.850000000000001</v>
          </cell>
        </row>
        <row r="266">
          <cell r="B266" t="str">
            <v>CS1D52FXA</v>
          </cell>
          <cell r="C266" t="str">
            <v>DF ADPTR ASSY CST 182/184</v>
          </cell>
          <cell r="D266">
            <v>0</v>
          </cell>
          <cell r="E266">
            <v>1</v>
          </cell>
          <cell r="F266">
            <v>0</v>
          </cell>
          <cell r="G266">
            <v>0</v>
          </cell>
          <cell r="H266">
            <v>1</v>
          </cell>
          <cell r="I266">
            <v>0</v>
          </cell>
          <cell r="J266">
            <v>0</v>
          </cell>
          <cell r="K266">
            <v>955.36</v>
          </cell>
        </row>
        <row r="267">
          <cell r="B267" t="str">
            <v>CS1D52GXA</v>
          </cell>
          <cell r="C267" t="str">
            <v>DRIVE ADAPTER 213/215</v>
          </cell>
          <cell r="D267">
            <v>0</v>
          </cell>
          <cell r="E267">
            <v>2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896.44</v>
          </cell>
        </row>
        <row r="268">
          <cell r="B268" t="str">
            <v>CS1D52HXA</v>
          </cell>
          <cell r="C268" t="str">
            <v>DRIVE ADAPTER W/DISC, 254/256TC</v>
          </cell>
          <cell r="D268">
            <v>0</v>
          </cell>
          <cell r="E268">
            <v>1</v>
          </cell>
          <cell r="F268">
            <v>0</v>
          </cell>
          <cell r="G268">
            <v>0</v>
          </cell>
          <cell r="H268">
            <v>2</v>
          </cell>
          <cell r="I268">
            <v>0</v>
          </cell>
          <cell r="J268">
            <v>0</v>
          </cell>
          <cell r="K268">
            <v>701.06</v>
          </cell>
        </row>
        <row r="269">
          <cell r="B269" t="str">
            <v>CS1D52TXA</v>
          </cell>
          <cell r="C269" t="str">
            <v>DF ADPTR ASS CST</v>
          </cell>
          <cell r="D269">
            <v>0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353.3</v>
          </cell>
        </row>
        <row r="270">
          <cell r="B270" t="str">
            <v>CS1D62AXA</v>
          </cell>
          <cell r="C270" t="str">
            <v>DRIVE SHAFT ASSEMBLY / CST</v>
          </cell>
          <cell r="D270">
            <v>1</v>
          </cell>
          <cell r="E270">
            <v>2</v>
          </cell>
          <cell r="F270">
            <v>0</v>
          </cell>
          <cell r="G270">
            <v>0</v>
          </cell>
          <cell r="H270">
            <v>2</v>
          </cell>
          <cell r="I270">
            <v>0</v>
          </cell>
          <cell r="J270">
            <v>0</v>
          </cell>
          <cell r="K270">
            <v>1197.1600000000001</v>
          </cell>
        </row>
        <row r="271">
          <cell r="B271" t="str">
            <v>CS1D65A</v>
          </cell>
          <cell r="C271" t="str">
            <v>BALL RACE SKF 6208 C0 FIT</v>
          </cell>
          <cell r="D271">
            <v>6</v>
          </cell>
          <cell r="E271">
            <v>4</v>
          </cell>
          <cell r="F271">
            <v>0</v>
          </cell>
          <cell r="G271">
            <v>0</v>
          </cell>
          <cell r="H271">
            <v>26</v>
          </cell>
          <cell r="I271">
            <v>0</v>
          </cell>
          <cell r="J271">
            <v>1.9</v>
          </cell>
          <cell r="K271">
            <v>49.55</v>
          </cell>
        </row>
        <row r="272">
          <cell r="B272" t="str">
            <v>CS1D66A</v>
          </cell>
          <cell r="C272" t="str">
            <v>BALL RACE SKF 6207 STD FIT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1</v>
          </cell>
          <cell r="I272">
            <v>0</v>
          </cell>
          <cell r="J272">
            <v>0</v>
          </cell>
          <cell r="K272">
            <v>47.1</v>
          </cell>
        </row>
        <row r="273">
          <cell r="B273" t="str">
            <v>CS1D69A</v>
          </cell>
          <cell r="C273" t="str">
            <v>SPACER / CST</v>
          </cell>
          <cell r="D273">
            <v>1</v>
          </cell>
          <cell r="E273">
            <v>2</v>
          </cell>
          <cell r="F273">
            <v>0</v>
          </cell>
          <cell r="G273">
            <v>0</v>
          </cell>
          <cell r="H273">
            <v>-1</v>
          </cell>
          <cell r="I273">
            <v>0</v>
          </cell>
          <cell r="J273">
            <v>0</v>
          </cell>
          <cell r="K273">
            <v>218.29</v>
          </cell>
        </row>
        <row r="274">
          <cell r="B274" t="str">
            <v>CS1D70A</v>
          </cell>
          <cell r="C274" t="str">
            <v>OIL SEAL (NITRILE)</v>
          </cell>
          <cell r="D274">
            <v>8</v>
          </cell>
          <cell r="E274">
            <v>10</v>
          </cell>
          <cell r="F274">
            <v>0</v>
          </cell>
          <cell r="G274">
            <v>0</v>
          </cell>
          <cell r="H274">
            <v>28</v>
          </cell>
          <cell r="I274">
            <v>0</v>
          </cell>
          <cell r="J274">
            <v>0.3</v>
          </cell>
          <cell r="K274">
            <v>33.6</v>
          </cell>
        </row>
        <row r="275">
          <cell r="B275" t="str">
            <v>CS1D73A</v>
          </cell>
          <cell r="C275" t="str">
            <v>O-RING VITON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2</v>
          </cell>
          <cell r="I275">
            <v>0</v>
          </cell>
          <cell r="J275">
            <v>0</v>
          </cell>
          <cell r="K275">
            <v>33.880000000000003</v>
          </cell>
        </row>
        <row r="276">
          <cell r="B276" t="str">
            <v>_____________________</v>
          </cell>
          <cell r="C276" t="str">
            <v>___________________________________</v>
          </cell>
          <cell r="D276" t="str">
            <v>_______</v>
          </cell>
          <cell r="E276" t="str">
            <v>_____________</v>
          </cell>
          <cell r="F276" t="str">
            <v>________</v>
          </cell>
          <cell r="G276" t="str">
            <v>__________</v>
          </cell>
          <cell r="H276" t="str">
            <v>___________</v>
          </cell>
          <cell r="I276" t="str">
            <v>______</v>
          </cell>
          <cell r="J276" t="str">
            <v>______</v>
          </cell>
          <cell r="K276" t="str">
            <v>_____________</v>
          </cell>
        </row>
        <row r="277">
          <cell r="B277" t="str">
            <v>TE:02/08/18   USER:jd</v>
          </cell>
          <cell r="C277" t="str">
            <v>illard                      ORDER P</v>
          </cell>
          <cell r="D277" t="str">
            <v>OINT RE</v>
          </cell>
          <cell r="E277" t="str">
            <v>PORT</v>
          </cell>
          <cell r="J277" t="str">
            <v>PA</v>
          </cell>
          <cell r="K277" t="str">
            <v>GE:    6</v>
          </cell>
        </row>
        <row r="278">
          <cell r="B278" t="str">
            <v>ME:14:40:47</v>
          </cell>
          <cell r="J278" t="str">
            <v>[D</v>
          </cell>
          <cell r="K278" t="str">
            <v>MINV213]</v>
          </cell>
        </row>
        <row r="280">
          <cell r="B280" t="str">
            <v>/STOCK #</v>
          </cell>
          <cell r="C280" t="str">
            <v>DESCRIPTION</v>
          </cell>
          <cell r="D280" t="str">
            <v>ORDER</v>
          </cell>
          <cell r="E280" t="str">
            <v>QUANTITY</v>
          </cell>
          <cell r="F280" t="str">
            <v>BACK</v>
          </cell>
          <cell r="G280" t="str">
            <v>ON</v>
          </cell>
          <cell r="H280" t="str">
            <v>12 MO</v>
          </cell>
          <cell r="I280" t="str">
            <v>AVG</v>
          </cell>
          <cell r="J280" t="str">
            <v>INV</v>
          </cell>
          <cell r="K280" t="str">
            <v>NEXT</v>
          </cell>
        </row>
        <row r="281">
          <cell r="D281" t="str">
            <v>POINT</v>
          </cell>
          <cell r="E281" t="str">
            <v>AVAILABLE</v>
          </cell>
          <cell r="F281" t="str">
            <v>ORDER</v>
          </cell>
          <cell r="G281" t="str">
            <v>ORDER</v>
          </cell>
          <cell r="H281" t="str">
            <v>UNITS</v>
          </cell>
          <cell r="I281" t="str">
            <v>USAGE</v>
          </cell>
          <cell r="J281" t="str">
            <v>TURNS</v>
          </cell>
          <cell r="K281" t="str">
            <v>COST</v>
          </cell>
        </row>
        <row r="282">
          <cell r="B282" t="str">
            <v>NDOR #:    410  VENDO</v>
          </cell>
          <cell r="C282" t="str">
            <v>R NAME: HMD / Kontro</v>
          </cell>
        </row>
        <row r="283">
          <cell r="B283" t="str">
            <v>CS1DCH</v>
          </cell>
          <cell r="C283" t="str">
            <v>1.5 x 1 / 300#  / 213TD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9757.2000000000007</v>
          </cell>
        </row>
        <row r="284">
          <cell r="B284" t="str">
            <v>CS1DCM</v>
          </cell>
          <cell r="C284" t="str">
            <v>2 x 1.5  SS / 213TD/ 1/2" / 300#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1</v>
          </cell>
          <cell r="I284">
            <v>0</v>
          </cell>
          <cell r="J284">
            <v>0</v>
          </cell>
          <cell r="K284">
            <v>9680.4</v>
          </cell>
        </row>
        <row r="285">
          <cell r="B285" t="str">
            <v>CS1DH01A</v>
          </cell>
          <cell r="C285" t="str">
            <v>NECK RING  (316L/SS)</v>
          </cell>
          <cell r="D285">
            <v>1</v>
          </cell>
          <cell r="E285">
            <v>1</v>
          </cell>
          <cell r="F285">
            <v>0</v>
          </cell>
          <cell r="G285">
            <v>0</v>
          </cell>
          <cell r="H285">
            <v>3</v>
          </cell>
          <cell r="I285">
            <v>0</v>
          </cell>
          <cell r="J285">
            <v>0</v>
          </cell>
          <cell r="K285">
            <v>228.02</v>
          </cell>
        </row>
        <row r="286">
          <cell r="B286" t="str">
            <v>CS1DH15A</v>
          </cell>
          <cell r="C286" t="str">
            <v>NECK RING (316L/SS)</v>
          </cell>
          <cell r="D286">
            <v>1</v>
          </cell>
          <cell r="E286">
            <v>0</v>
          </cell>
          <cell r="F286">
            <v>0</v>
          </cell>
          <cell r="G286">
            <v>2</v>
          </cell>
          <cell r="H286">
            <v>6</v>
          </cell>
          <cell r="I286">
            <v>0</v>
          </cell>
          <cell r="J286">
            <v>0</v>
          </cell>
          <cell r="K286">
            <v>90.81</v>
          </cell>
        </row>
        <row r="287">
          <cell r="B287" t="str">
            <v>CS1DH15B</v>
          </cell>
          <cell r="C287" t="str">
            <v>NECK RING / CST</v>
          </cell>
          <cell r="D287">
            <v>1</v>
          </cell>
          <cell r="E287">
            <v>2</v>
          </cell>
          <cell r="F287">
            <v>0</v>
          </cell>
          <cell r="G287">
            <v>1</v>
          </cell>
          <cell r="H287">
            <v>2</v>
          </cell>
          <cell r="I287">
            <v>0</v>
          </cell>
          <cell r="J287">
            <v>2</v>
          </cell>
          <cell r="K287">
            <v>155.1</v>
          </cell>
        </row>
        <row r="288">
          <cell r="B288" t="str">
            <v>CS1DL06A</v>
          </cell>
          <cell r="C288" t="str">
            <v>IMP-1DL-316L-KEY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3056.02</v>
          </cell>
        </row>
        <row r="289">
          <cell r="B289" t="str">
            <v>CS1DSH</v>
          </cell>
          <cell r="C289" t="str">
            <v>1.5 x 1", 150#, OL POWER FRAME/SS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10521</v>
          </cell>
        </row>
        <row r="290">
          <cell r="B290" t="str">
            <v>CS1DSH / 300#</v>
          </cell>
          <cell r="C290" t="str">
            <v>1.5" x 1" / 300# / POWER FRAME</v>
          </cell>
          <cell r="D290">
            <v>0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10630.8</v>
          </cell>
        </row>
        <row r="291">
          <cell r="B291" t="str">
            <v>CS1DSL</v>
          </cell>
          <cell r="C291" t="str">
            <v>2 x 1.5, SS, 150# FLANGES, OLPF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10521</v>
          </cell>
        </row>
        <row r="292">
          <cell r="B292" t="str">
            <v>CS1DSM</v>
          </cell>
          <cell r="C292" t="str">
            <v>2 X 1.5 300#  FLANGES, OLBF</v>
          </cell>
          <cell r="D292">
            <v>0</v>
          </cell>
          <cell r="E292">
            <v>0</v>
          </cell>
          <cell r="F292">
            <v>0</v>
          </cell>
          <cell r="G292">
            <v>1</v>
          </cell>
          <cell r="H292">
            <v>1</v>
          </cell>
          <cell r="I292">
            <v>0</v>
          </cell>
          <cell r="J292">
            <v>0</v>
          </cell>
          <cell r="K292">
            <v>10029</v>
          </cell>
        </row>
        <row r="293">
          <cell r="B293" t="str">
            <v>CS2D19A</v>
          </cell>
          <cell r="C293" t="str">
            <v>TORQUE RING (316L/SS)</v>
          </cell>
          <cell r="D293">
            <v>1</v>
          </cell>
          <cell r="E293">
            <v>2</v>
          </cell>
          <cell r="F293">
            <v>0</v>
          </cell>
          <cell r="G293">
            <v>0</v>
          </cell>
          <cell r="H293">
            <v>5</v>
          </cell>
          <cell r="I293">
            <v>0</v>
          </cell>
          <cell r="J293">
            <v>1</v>
          </cell>
          <cell r="K293">
            <v>3278.29</v>
          </cell>
        </row>
        <row r="294">
          <cell r="B294" t="str">
            <v>CS2D51A</v>
          </cell>
          <cell r="C294" t="str">
            <v>OUTER MAGNET RING / ALC-20</v>
          </cell>
          <cell r="D294">
            <v>1</v>
          </cell>
          <cell r="E294">
            <v>0</v>
          </cell>
          <cell r="F294">
            <v>0</v>
          </cell>
          <cell r="G294">
            <v>1</v>
          </cell>
          <cell r="H294">
            <v>5</v>
          </cell>
          <cell r="I294">
            <v>0</v>
          </cell>
          <cell r="J294">
            <v>1</v>
          </cell>
          <cell r="K294">
            <v>6247.65</v>
          </cell>
        </row>
        <row r="295">
          <cell r="B295" t="str">
            <v>CS2DH01A</v>
          </cell>
          <cell r="C295" t="str">
            <v>NECK RING, 316L/SS</v>
          </cell>
          <cell r="D295">
            <v>1</v>
          </cell>
          <cell r="E295">
            <v>1</v>
          </cell>
          <cell r="F295">
            <v>0</v>
          </cell>
          <cell r="G295">
            <v>0</v>
          </cell>
          <cell r="H295">
            <v>1</v>
          </cell>
          <cell r="I295">
            <v>0</v>
          </cell>
          <cell r="J295">
            <v>0</v>
          </cell>
          <cell r="K295">
            <v>100.89</v>
          </cell>
        </row>
        <row r="296">
          <cell r="B296" t="str">
            <v>CS2DL09DXA</v>
          </cell>
          <cell r="C296" t="str">
            <v>BUSHING HOLDER/CI/CARBON /CS2DL</v>
          </cell>
          <cell r="D296">
            <v>0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2891.53</v>
          </cell>
        </row>
        <row r="297">
          <cell r="B297" t="str">
            <v>CS2DL15B</v>
          </cell>
          <cell r="C297" t="str">
            <v>NECK RING, BACK / CST</v>
          </cell>
          <cell r="D297">
            <v>1</v>
          </cell>
          <cell r="E297">
            <v>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192.85</v>
          </cell>
        </row>
        <row r="298">
          <cell r="B298" t="str">
            <v>CS2DM01B</v>
          </cell>
          <cell r="C298" t="str">
            <v>NECK RING CST</v>
          </cell>
          <cell r="D298">
            <v>0</v>
          </cell>
          <cell r="E298">
            <v>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270.66000000000003</v>
          </cell>
        </row>
        <row r="299">
          <cell r="B299" t="str">
            <v>CS2DM09DXA</v>
          </cell>
          <cell r="C299" t="str">
            <v>BUSHING HOLDER ASSY / CI/CARBON</v>
          </cell>
          <cell r="D299">
            <v>0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2002</v>
          </cell>
        </row>
        <row r="300">
          <cell r="B300" t="str">
            <v>CS2DSL</v>
          </cell>
          <cell r="C300" t="str">
            <v>3x2 Cast Steel with 300# FLANGE</v>
          </cell>
          <cell r="D300">
            <v>0</v>
          </cell>
          <cell r="E300">
            <v>1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0</v>
          </cell>
          <cell r="K300">
            <v>11414</v>
          </cell>
        </row>
        <row r="301">
          <cell r="B301" t="str">
            <v>CS2DSM</v>
          </cell>
          <cell r="C301" t="str">
            <v>3 X 2 / CS / 300# / OL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0</v>
          </cell>
          <cell r="K301">
            <v>11077.2</v>
          </cell>
        </row>
        <row r="302">
          <cell r="B302" t="str">
            <v>CS2DSM SS / 300#</v>
          </cell>
          <cell r="C302" t="str">
            <v>HMD 316 SS, MAG DRIVE 3" X 2" 300#</v>
          </cell>
          <cell r="D302">
            <v>0</v>
          </cell>
          <cell r="E302">
            <v>1</v>
          </cell>
          <cell r="F302">
            <v>0</v>
          </cell>
          <cell r="G302">
            <v>0</v>
          </cell>
          <cell r="H302">
            <v>-1</v>
          </cell>
          <cell r="I302">
            <v>0</v>
          </cell>
          <cell r="J302">
            <v>0</v>
          </cell>
          <cell r="K302">
            <v>12015</v>
          </cell>
        </row>
        <row r="303">
          <cell r="B303" t="str">
            <v>CS2E03A</v>
          </cell>
          <cell r="C303" t="str">
            <v>IMPELLER FASTENER 316SS CSF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0</v>
          </cell>
          <cell r="J303">
            <v>0</v>
          </cell>
          <cell r="K303">
            <v>254.54</v>
          </cell>
        </row>
        <row r="304">
          <cell r="B304" t="str">
            <v>CS2E04A</v>
          </cell>
          <cell r="C304" t="str">
            <v>WASHER, IMPELLER / SS</v>
          </cell>
          <cell r="D304">
            <v>2</v>
          </cell>
          <cell r="E304">
            <v>8</v>
          </cell>
          <cell r="F304">
            <v>0</v>
          </cell>
          <cell r="G304">
            <v>0</v>
          </cell>
          <cell r="H304">
            <v>7</v>
          </cell>
          <cell r="I304">
            <v>0</v>
          </cell>
          <cell r="J304">
            <v>0</v>
          </cell>
          <cell r="K304">
            <v>36.659999999999997</v>
          </cell>
        </row>
        <row r="305">
          <cell r="B305" t="str">
            <v>CS2E05A</v>
          </cell>
          <cell r="C305" t="str">
            <v>WASHER, COUPLING TAB</v>
          </cell>
          <cell r="D305">
            <v>2</v>
          </cell>
          <cell r="E305">
            <v>10</v>
          </cell>
          <cell r="F305">
            <v>0</v>
          </cell>
          <cell r="G305">
            <v>0</v>
          </cell>
          <cell r="H305">
            <v>11</v>
          </cell>
          <cell r="I305">
            <v>0</v>
          </cell>
          <cell r="J305">
            <v>0</v>
          </cell>
          <cell r="K305">
            <v>17.920000000000002</v>
          </cell>
        </row>
        <row r="306">
          <cell r="B306" t="str">
            <v>CS2E07A</v>
          </cell>
          <cell r="C306" t="str">
            <v>THRUST WASHER, FRONT / 316L/SS</v>
          </cell>
          <cell r="D306">
            <v>6</v>
          </cell>
          <cell r="E306">
            <v>10</v>
          </cell>
          <cell r="F306">
            <v>0</v>
          </cell>
          <cell r="G306">
            <v>0</v>
          </cell>
          <cell r="H306">
            <v>30</v>
          </cell>
          <cell r="I306">
            <v>0</v>
          </cell>
          <cell r="J306">
            <v>0.8</v>
          </cell>
          <cell r="K306">
            <v>201.74</v>
          </cell>
        </row>
        <row r="307">
          <cell r="B307" t="str">
            <v>CS2E08CXA</v>
          </cell>
          <cell r="C307" t="str">
            <v>THRUST WASHER ASSEMBLY, BACK</v>
          </cell>
          <cell r="D307">
            <v>6</v>
          </cell>
          <cell r="E307">
            <v>3</v>
          </cell>
          <cell r="F307">
            <v>0</v>
          </cell>
          <cell r="G307">
            <v>13</v>
          </cell>
          <cell r="H307">
            <v>47</v>
          </cell>
          <cell r="I307">
            <v>1</v>
          </cell>
          <cell r="J307">
            <v>2</v>
          </cell>
          <cell r="K307">
            <v>218.56</v>
          </cell>
        </row>
        <row r="308">
          <cell r="B308" t="str">
            <v>CS2E09CXA</v>
          </cell>
          <cell r="C308" t="str">
            <v>BUSHING HOLDER ASSEMBLY (SS/CARBON)</v>
          </cell>
          <cell r="D308">
            <v>1</v>
          </cell>
          <cell r="E308">
            <v>2</v>
          </cell>
          <cell r="F308">
            <v>0</v>
          </cell>
          <cell r="G308">
            <v>0</v>
          </cell>
          <cell r="H308">
            <v>4</v>
          </cell>
          <cell r="I308">
            <v>0</v>
          </cell>
          <cell r="J308">
            <v>0</v>
          </cell>
          <cell r="K308">
            <v>2530.98</v>
          </cell>
        </row>
        <row r="309">
          <cell r="B309" t="str">
            <v>CS2E10A</v>
          </cell>
          <cell r="C309" t="str">
            <v>BUSHING (CARBON A)</v>
          </cell>
          <cell r="D309">
            <v>8</v>
          </cell>
          <cell r="E309">
            <v>4</v>
          </cell>
          <cell r="F309">
            <v>0</v>
          </cell>
          <cell r="G309">
            <v>8</v>
          </cell>
          <cell r="H309">
            <v>64</v>
          </cell>
          <cell r="I309">
            <v>0</v>
          </cell>
          <cell r="J309">
            <v>2</v>
          </cell>
          <cell r="K309">
            <v>201.74</v>
          </cell>
        </row>
        <row r="310">
          <cell r="B310" t="str">
            <v>CS2E13A</v>
          </cell>
          <cell r="C310" t="str">
            <v>THRUST PAD / CARBON A</v>
          </cell>
          <cell r="D310">
            <v>8</v>
          </cell>
          <cell r="E310">
            <v>7</v>
          </cell>
          <cell r="F310">
            <v>0</v>
          </cell>
          <cell r="G310">
            <v>5</v>
          </cell>
          <cell r="H310">
            <v>49</v>
          </cell>
          <cell r="I310">
            <v>0</v>
          </cell>
          <cell r="J310">
            <v>0.7</v>
          </cell>
          <cell r="K310">
            <v>90.81</v>
          </cell>
        </row>
        <row r="311">
          <cell r="B311" t="str">
            <v>CS2E17B</v>
          </cell>
          <cell r="C311" t="str">
            <v>JOINT CS2E-PTFE</v>
          </cell>
          <cell r="D311">
            <v>4</v>
          </cell>
          <cell r="E311">
            <v>3</v>
          </cell>
          <cell r="F311">
            <v>0</v>
          </cell>
          <cell r="G311">
            <v>3</v>
          </cell>
          <cell r="H311">
            <v>12</v>
          </cell>
          <cell r="I311">
            <v>0</v>
          </cell>
          <cell r="J311">
            <v>0</v>
          </cell>
          <cell r="K311">
            <v>96.51</v>
          </cell>
        </row>
        <row r="312">
          <cell r="B312" t="str">
            <v>CS2E17E</v>
          </cell>
          <cell r="C312" t="str">
            <v>GASKET  / CS3ESH (CSF)</v>
          </cell>
          <cell r="D312">
            <v>6</v>
          </cell>
          <cell r="E312">
            <v>9</v>
          </cell>
          <cell r="F312">
            <v>0</v>
          </cell>
          <cell r="G312">
            <v>0</v>
          </cell>
          <cell r="H312">
            <v>30</v>
          </cell>
          <cell r="I312">
            <v>0</v>
          </cell>
          <cell r="J312">
            <v>0.3</v>
          </cell>
          <cell r="K312">
            <v>30.25</v>
          </cell>
        </row>
        <row r="313">
          <cell r="B313" t="str">
            <v>CS2E17F</v>
          </cell>
          <cell r="C313" t="str">
            <v>GASKET / GRAPHOIL</v>
          </cell>
          <cell r="D313">
            <v>12</v>
          </cell>
          <cell r="E313">
            <v>13</v>
          </cell>
          <cell r="F313">
            <v>0</v>
          </cell>
          <cell r="G313">
            <v>0</v>
          </cell>
          <cell r="H313">
            <v>63</v>
          </cell>
          <cell r="I313">
            <v>0</v>
          </cell>
          <cell r="J313">
            <v>0.4</v>
          </cell>
          <cell r="K313">
            <v>67.44</v>
          </cell>
        </row>
        <row r="314">
          <cell r="B314" t="str">
            <v>CS2E19A</v>
          </cell>
          <cell r="C314" t="str">
            <v>TORQUE RING / 316SS</v>
          </cell>
          <cell r="D314">
            <v>0</v>
          </cell>
          <cell r="E314">
            <v>2</v>
          </cell>
          <cell r="F314">
            <v>0</v>
          </cell>
          <cell r="G314">
            <v>0</v>
          </cell>
          <cell r="H314">
            <v>11</v>
          </cell>
          <cell r="I314">
            <v>0</v>
          </cell>
          <cell r="J314">
            <v>0</v>
          </cell>
          <cell r="K314">
            <v>4976.59</v>
          </cell>
        </row>
        <row r="315">
          <cell r="B315" t="str">
            <v>CS2E20A</v>
          </cell>
          <cell r="C315" t="str">
            <v>SHROUD HAC/SS316</v>
          </cell>
          <cell r="D315">
            <v>1</v>
          </cell>
          <cell r="E315">
            <v>2</v>
          </cell>
          <cell r="F315">
            <v>0</v>
          </cell>
          <cell r="G315">
            <v>6</v>
          </cell>
          <cell r="H315">
            <v>11</v>
          </cell>
          <cell r="I315">
            <v>0</v>
          </cell>
          <cell r="J315">
            <v>0</v>
          </cell>
          <cell r="K315">
            <v>1498.25</v>
          </cell>
        </row>
        <row r="316">
          <cell r="B316" t="str">
            <v>CS2E20AXA</v>
          </cell>
          <cell r="C316" t="str">
            <v>SHROUD ASSY, ALLOY C/SS/CSF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2</v>
          </cell>
          <cell r="I316">
            <v>0</v>
          </cell>
          <cell r="J316">
            <v>0</v>
          </cell>
          <cell r="K316">
            <v>2410.86</v>
          </cell>
        </row>
        <row r="317">
          <cell r="B317" t="str">
            <v>CS2E28E</v>
          </cell>
          <cell r="C317" t="str">
            <v>GASKET, DRAIN PLUG / CSF</v>
          </cell>
          <cell r="D317">
            <v>8</v>
          </cell>
          <cell r="E317">
            <v>8</v>
          </cell>
          <cell r="F317">
            <v>0</v>
          </cell>
          <cell r="G317">
            <v>0</v>
          </cell>
          <cell r="H317">
            <v>16</v>
          </cell>
          <cell r="I317">
            <v>0</v>
          </cell>
          <cell r="J317">
            <v>0</v>
          </cell>
          <cell r="K317">
            <v>18.77</v>
          </cell>
        </row>
        <row r="318">
          <cell r="B318" t="str">
            <v>CS2E28F</v>
          </cell>
          <cell r="C318" t="str">
            <v>GASKET / GRAPHOIL</v>
          </cell>
          <cell r="D318">
            <v>2</v>
          </cell>
          <cell r="E318">
            <v>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16.850000000000001</v>
          </cell>
        </row>
        <row r="319">
          <cell r="B319" t="str">
            <v>CS2E64A</v>
          </cell>
          <cell r="C319" t="str">
            <v>DS WASHER CS2E-304</v>
          </cell>
          <cell r="D319">
            <v>0</v>
          </cell>
          <cell r="E319">
            <v>6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83.28</v>
          </cell>
        </row>
        <row r="320">
          <cell r="B320" t="str">
            <v>CS2E67AE</v>
          </cell>
          <cell r="C320" t="str">
            <v>GASKET / CSF</v>
          </cell>
          <cell r="D320">
            <v>12</v>
          </cell>
          <cell r="E320">
            <v>16</v>
          </cell>
          <cell r="F320">
            <v>0</v>
          </cell>
          <cell r="G320">
            <v>0</v>
          </cell>
          <cell r="H320">
            <v>46</v>
          </cell>
          <cell r="I320">
            <v>0</v>
          </cell>
          <cell r="J320">
            <v>0.2</v>
          </cell>
          <cell r="K320">
            <v>19.8</v>
          </cell>
        </row>
        <row r="321">
          <cell r="B321" t="str">
            <v>CS2E73BE</v>
          </cell>
          <cell r="C321" t="str">
            <v>GASKET / CSF</v>
          </cell>
          <cell r="D321">
            <v>8</v>
          </cell>
          <cell r="E321">
            <v>10</v>
          </cell>
          <cell r="F321">
            <v>0</v>
          </cell>
          <cell r="G321">
            <v>0</v>
          </cell>
          <cell r="H321">
            <v>49</v>
          </cell>
          <cell r="I321">
            <v>0</v>
          </cell>
          <cell r="J321">
            <v>0.1</v>
          </cell>
          <cell r="K321">
            <v>11.16</v>
          </cell>
        </row>
        <row r="322">
          <cell r="B322" t="str">
            <v>CS2E73DE</v>
          </cell>
          <cell r="C322" t="str">
            <v>GASKET / CSF</v>
          </cell>
          <cell r="D322">
            <v>12</v>
          </cell>
          <cell r="E322">
            <v>12</v>
          </cell>
          <cell r="F322">
            <v>0</v>
          </cell>
          <cell r="G322">
            <v>0</v>
          </cell>
          <cell r="H322">
            <v>44</v>
          </cell>
          <cell r="I322">
            <v>0</v>
          </cell>
          <cell r="J322">
            <v>0.1</v>
          </cell>
          <cell r="K322">
            <v>12.75</v>
          </cell>
        </row>
        <row r="323">
          <cell r="B323" t="str">
            <v>CS2E75A</v>
          </cell>
          <cell r="C323" t="str">
            <v>OIL THROWER, CST</v>
          </cell>
          <cell r="D323">
            <v>1</v>
          </cell>
          <cell r="E323">
            <v>2</v>
          </cell>
          <cell r="F323">
            <v>0</v>
          </cell>
          <cell r="G323">
            <v>0</v>
          </cell>
          <cell r="H323">
            <v>7</v>
          </cell>
          <cell r="I323">
            <v>0</v>
          </cell>
          <cell r="J323">
            <v>1</v>
          </cell>
          <cell r="K323">
            <v>389.52</v>
          </cell>
        </row>
        <row r="324">
          <cell r="B324" t="str">
            <v>CS2EH06A</v>
          </cell>
          <cell r="C324" t="str">
            <v>IMP-2EH-316-KEY, TRIMMED 7.5"</v>
          </cell>
          <cell r="D324">
            <v>0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3087.05</v>
          </cell>
        </row>
        <row r="325">
          <cell r="B325" t="str">
            <v>CS2EH15A</v>
          </cell>
          <cell r="C325" t="str">
            <v>NECK RING SS316L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2</v>
          </cell>
          <cell r="I325">
            <v>0</v>
          </cell>
          <cell r="J325">
            <v>0</v>
          </cell>
          <cell r="K325">
            <v>168.13</v>
          </cell>
        </row>
        <row r="326">
          <cell r="B326" t="str">
            <v>CS2EH15B</v>
          </cell>
          <cell r="C326" t="str">
            <v>NECK RING / CST</v>
          </cell>
          <cell r="D326">
            <v>1</v>
          </cell>
          <cell r="E326">
            <v>1</v>
          </cell>
          <cell r="F326">
            <v>0</v>
          </cell>
          <cell r="G326">
            <v>0</v>
          </cell>
          <cell r="H326">
            <v>3</v>
          </cell>
          <cell r="I326">
            <v>0</v>
          </cell>
          <cell r="J326">
            <v>0</v>
          </cell>
          <cell r="K326">
            <v>294.3</v>
          </cell>
        </row>
        <row r="327">
          <cell r="B327" t="str">
            <v>CS2EL06B/FULL</v>
          </cell>
          <cell r="C327" t="str">
            <v>IMPELLER / CI / FULL DIAMETER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2</v>
          </cell>
          <cell r="I327">
            <v>0</v>
          </cell>
          <cell r="J327">
            <v>1</v>
          </cell>
          <cell r="K327">
            <v>2468.29</v>
          </cell>
        </row>
        <row r="328">
          <cell r="B328" t="str">
            <v>CS2EL14BXA</v>
          </cell>
          <cell r="C328" t="str">
            <v>CASG PL ASSY CST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B329" t="str">
            <v>CS2EL15B</v>
          </cell>
          <cell r="C329" t="str">
            <v>NECK RING</v>
          </cell>
          <cell r="D329">
            <v>0</v>
          </cell>
          <cell r="E329">
            <v>1</v>
          </cell>
          <cell r="F329">
            <v>0</v>
          </cell>
          <cell r="G329">
            <v>0</v>
          </cell>
          <cell r="H329">
            <v>1</v>
          </cell>
          <cell r="I329">
            <v>0</v>
          </cell>
          <cell r="J329">
            <v>0</v>
          </cell>
          <cell r="K329">
            <v>360.34</v>
          </cell>
        </row>
        <row r="330">
          <cell r="B330" t="str">
            <v>CS2EM06A</v>
          </cell>
          <cell r="C330" t="str">
            <v>IMPLELLER / 316SS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1</v>
          </cell>
          <cell r="I330">
            <v>0</v>
          </cell>
          <cell r="J330">
            <v>0</v>
          </cell>
          <cell r="K330">
            <v>919.07</v>
          </cell>
        </row>
        <row r="331">
          <cell r="B331" t="str">
            <v>_____________________</v>
          </cell>
          <cell r="C331" t="str">
            <v>___________________________________</v>
          </cell>
          <cell r="D331" t="str">
            <v>_______</v>
          </cell>
          <cell r="E331" t="str">
            <v>_____________</v>
          </cell>
          <cell r="F331" t="str">
            <v>________</v>
          </cell>
          <cell r="G331" t="str">
            <v>__________</v>
          </cell>
          <cell r="H331" t="str">
            <v>___________</v>
          </cell>
          <cell r="I331" t="str">
            <v>______</v>
          </cell>
          <cell r="J331" t="str">
            <v>______</v>
          </cell>
          <cell r="K331" t="str">
            <v>_____________</v>
          </cell>
        </row>
        <row r="332">
          <cell r="B332" t="str">
            <v>TE:02/08/18   USER:jd</v>
          </cell>
          <cell r="C332" t="str">
            <v>illard                      ORDER P</v>
          </cell>
          <cell r="D332" t="str">
            <v>OINT RE</v>
          </cell>
          <cell r="E332" t="str">
            <v>PORT</v>
          </cell>
          <cell r="J332" t="str">
            <v>PA</v>
          </cell>
          <cell r="K332" t="str">
            <v>GE:    7</v>
          </cell>
        </row>
        <row r="333">
          <cell r="B333" t="str">
            <v>ME:14:40:47</v>
          </cell>
          <cell r="J333" t="str">
            <v>[D</v>
          </cell>
          <cell r="K333" t="str">
            <v>MINV213]</v>
          </cell>
        </row>
        <row r="335">
          <cell r="B335" t="str">
            <v>/STOCK #</v>
          </cell>
          <cell r="C335" t="str">
            <v>DESCRIPTION</v>
          </cell>
          <cell r="D335" t="str">
            <v>ORDER</v>
          </cell>
          <cell r="E335" t="str">
            <v>QUANTITY</v>
          </cell>
          <cell r="F335" t="str">
            <v>BACK</v>
          </cell>
          <cell r="G335" t="str">
            <v>ON</v>
          </cell>
          <cell r="H335" t="str">
            <v>12 MO</v>
          </cell>
          <cell r="I335" t="str">
            <v>AVG</v>
          </cell>
          <cell r="J335" t="str">
            <v>INV</v>
          </cell>
          <cell r="K335" t="str">
            <v>NEXT</v>
          </cell>
        </row>
        <row r="336">
          <cell r="D336" t="str">
            <v>POINT</v>
          </cell>
          <cell r="E336" t="str">
            <v>AVAILABLE</v>
          </cell>
          <cell r="F336" t="str">
            <v>ORDER</v>
          </cell>
          <cell r="G336" t="str">
            <v>ORDER</v>
          </cell>
          <cell r="H336" t="str">
            <v>UNITS</v>
          </cell>
          <cell r="I336" t="str">
            <v>USAGE</v>
          </cell>
          <cell r="J336" t="str">
            <v>TURNS</v>
          </cell>
          <cell r="K336" t="str">
            <v>COST</v>
          </cell>
        </row>
        <row r="337">
          <cell r="B337" t="str">
            <v>NDOR #:    410  VENDO</v>
          </cell>
          <cell r="C337" t="str">
            <v>R NAME: HMD / Kontro</v>
          </cell>
        </row>
        <row r="338">
          <cell r="B338" t="str">
            <v>CS2EM14AXA</v>
          </cell>
          <cell r="C338" t="str">
            <v>CASING PLATE ASSY</v>
          </cell>
          <cell r="D338">
            <v>0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 t="str">
            <v>CS2EM15B</v>
          </cell>
          <cell r="C339" t="str">
            <v>NECK RING, BACK / CARBON STEEL</v>
          </cell>
          <cell r="D339">
            <v>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269.68</v>
          </cell>
        </row>
        <row r="340">
          <cell r="B340" t="str">
            <v>CS2ESL(RE)</v>
          </cell>
          <cell r="C340" t="str">
            <v>CS/300#/FULL DIAMETER/GRAPHOIL</v>
          </cell>
          <cell r="D340">
            <v>1</v>
          </cell>
          <cell r="E340">
            <v>0</v>
          </cell>
          <cell r="F340">
            <v>5</v>
          </cell>
          <cell r="G340">
            <v>7</v>
          </cell>
          <cell r="H340">
            <v>4</v>
          </cell>
          <cell r="I340">
            <v>1</v>
          </cell>
          <cell r="J340">
            <v>0</v>
          </cell>
          <cell r="K340">
            <v>18309.72</v>
          </cell>
        </row>
        <row r="341">
          <cell r="B341" t="str">
            <v>CS2ESM(RE)</v>
          </cell>
          <cell r="C341" t="str">
            <v>3" x 2" CS PUMP</v>
          </cell>
          <cell r="D341">
            <v>0</v>
          </cell>
          <cell r="E341">
            <v>2</v>
          </cell>
          <cell r="F341">
            <v>0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17451.89</v>
          </cell>
        </row>
        <row r="342">
          <cell r="B342" t="str">
            <v>CS3E02AXA</v>
          </cell>
          <cell r="C342" t="str">
            <v>SHAFT ASSEMBLY SS/HS01</v>
          </cell>
          <cell r="D342">
            <v>2</v>
          </cell>
          <cell r="E342">
            <v>1</v>
          </cell>
          <cell r="F342">
            <v>0</v>
          </cell>
          <cell r="G342">
            <v>2</v>
          </cell>
          <cell r="H342">
            <v>12</v>
          </cell>
          <cell r="I342">
            <v>2</v>
          </cell>
          <cell r="J342">
            <v>0.8</v>
          </cell>
          <cell r="K342">
            <v>2357.5100000000002</v>
          </cell>
        </row>
        <row r="343">
          <cell r="B343" t="str">
            <v>CS3E64A</v>
          </cell>
          <cell r="C343" t="str">
            <v>DS WASHER, 304SS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87.67</v>
          </cell>
        </row>
        <row r="344">
          <cell r="B344" t="str">
            <v>CS3EL15B</v>
          </cell>
          <cell r="C344" t="str">
            <v>NECK RING / CST</v>
          </cell>
          <cell r="D344">
            <v>1</v>
          </cell>
          <cell r="E344">
            <v>1</v>
          </cell>
          <cell r="F344">
            <v>0</v>
          </cell>
          <cell r="G344">
            <v>0</v>
          </cell>
          <cell r="H344">
            <v>1</v>
          </cell>
          <cell r="I344">
            <v>0</v>
          </cell>
          <cell r="J344">
            <v>0</v>
          </cell>
          <cell r="K344">
            <v>483.61</v>
          </cell>
        </row>
        <row r="345">
          <cell r="B345" t="str">
            <v>CS3F07A</v>
          </cell>
          <cell r="C345" t="str">
            <v>THRUST WASHER, FRONT / SS</v>
          </cell>
          <cell r="D345">
            <v>2</v>
          </cell>
          <cell r="E345">
            <v>3</v>
          </cell>
          <cell r="F345">
            <v>0</v>
          </cell>
          <cell r="G345">
            <v>0</v>
          </cell>
          <cell r="H345">
            <v>12</v>
          </cell>
          <cell r="I345">
            <v>0</v>
          </cell>
          <cell r="J345">
            <v>0.3</v>
          </cell>
          <cell r="K345">
            <v>336.22</v>
          </cell>
        </row>
        <row r="346">
          <cell r="B346" t="str">
            <v>CS3F08AXA</v>
          </cell>
          <cell r="C346" t="str">
            <v>THRUST WASHER ASSY, 316LSS/HS01</v>
          </cell>
          <cell r="D346">
            <v>1</v>
          </cell>
          <cell r="E346">
            <v>1</v>
          </cell>
          <cell r="F346">
            <v>0</v>
          </cell>
          <cell r="G346">
            <v>0</v>
          </cell>
          <cell r="H346">
            <v>12</v>
          </cell>
          <cell r="I346">
            <v>0</v>
          </cell>
          <cell r="J346">
            <v>0</v>
          </cell>
          <cell r="K346">
            <v>1092.82</v>
          </cell>
        </row>
        <row r="347">
          <cell r="B347" t="str">
            <v>CS3F10A</v>
          </cell>
          <cell r="C347" t="str">
            <v>BUSHING / CARBON A</v>
          </cell>
          <cell r="D347">
            <v>4</v>
          </cell>
          <cell r="E347">
            <v>4</v>
          </cell>
          <cell r="F347">
            <v>0</v>
          </cell>
          <cell r="G347">
            <v>0</v>
          </cell>
          <cell r="H347">
            <v>22</v>
          </cell>
          <cell r="I347">
            <v>0</v>
          </cell>
          <cell r="J347">
            <v>0.3</v>
          </cell>
          <cell r="K347">
            <v>279.13</v>
          </cell>
        </row>
        <row r="348">
          <cell r="B348" t="str">
            <v>CS3F13A</v>
          </cell>
          <cell r="C348" t="str">
            <v>THRUST PAD / CARBON</v>
          </cell>
          <cell r="D348">
            <v>2</v>
          </cell>
          <cell r="E348">
            <v>2</v>
          </cell>
          <cell r="F348">
            <v>0</v>
          </cell>
          <cell r="G348">
            <v>0</v>
          </cell>
          <cell r="H348">
            <v>17</v>
          </cell>
          <cell r="I348">
            <v>0</v>
          </cell>
          <cell r="J348">
            <v>1</v>
          </cell>
          <cell r="K348">
            <v>134.47</v>
          </cell>
        </row>
        <row r="349">
          <cell r="B349" t="str">
            <v>CS3F17E</v>
          </cell>
          <cell r="C349" t="str">
            <v>GASKET, CSF</v>
          </cell>
          <cell r="D349">
            <v>2</v>
          </cell>
          <cell r="E349">
            <v>3</v>
          </cell>
          <cell r="F349">
            <v>0</v>
          </cell>
          <cell r="G349">
            <v>0</v>
          </cell>
          <cell r="H349">
            <v>12</v>
          </cell>
          <cell r="I349">
            <v>0</v>
          </cell>
          <cell r="J349">
            <v>0</v>
          </cell>
          <cell r="K349">
            <v>36.97</v>
          </cell>
        </row>
        <row r="350">
          <cell r="B350" t="str">
            <v>CS3F17F</v>
          </cell>
          <cell r="C350" t="str">
            <v>CASING GASKET / GRAPHOIL</v>
          </cell>
          <cell r="D350">
            <v>8</v>
          </cell>
          <cell r="E350">
            <v>8</v>
          </cell>
          <cell r="F350">
            <v>0</v>
          </cell>
          <cell r="G350">
            <v>0</v>
          </cell>
          <cell r="H350">
            <v>21</v>
          </cell>
          <cell r="I350">
            <v>0</v>
          </cell>
          <cell r="J350">
            <v>0.3</v>
          </cell>
          <cell r="K350">
            <v>71.5</v>
          </cell>
        </row>
        <row r="351">
          <cell r="B351" t="str">
            <v>CS3F19A</v>
          </cell>
          <cell r="C351" t="str">
            <v>TORQUE RING SS316L</v>
          </cell>
          <cell r="D351">
            <v>0</v>
          </cell>
          <cell r="E351">
            <v>1</v>
          </cell>
          <cell r="F351">
            <v>0</v>
          </cell>
          <cell r="G351">
            <v>0</v>
          </cell>
          <cell r="H351">
            <v>3</v>
          </cell>
          <cell r="I351">
            <v>0</v>
          </cell>
          <cell r="J351">
            <v>0</v>
          </cell>
          <cell r="K351">
            <v>8439.7099999999991</v>
          </cell>
        </row>
        <row r="352">
          <cell r="B352" t="str">
            <v>CS3F63A</v>
          </cell>
          <cell r="C352" t="str">
            <v>NUT, DS / CST</v>
          </cell>
          <cell r="D352">
            <v>1</v>
          </cell>
          <cell r="E352">
            <v>0</v>
          </cell>
          <cell r="F352">
            <v>0</v>
          </cell>
          <cell r="G352">
            <v>1</v>
          </cell>
          <cell r="H352">
            <v>6</v>
          </cell>
          <cell r="I352">
            <v>0</v>
          </cell>
          <cell r="J352">
            <v>0</v>
          </cell>
          <cell r="K352">
            <v>256.70999999999998</v>
          </cell>
        </row>
        <row r="353">
          <cell r="B353" t="str">
            <v>CS3F64A</v>
          </cell>
          <cell r="C353" t="str">
            <v>WASHER, TAB / 304SS</v>
          </cell>
          <cell r="D353">
            <v>8</v>
          </cell>
          <cell r="E353">
            <v>11</v>
          </cell>
          <cell r="F353">
            <v>0</v>
          </cell>
          <cell r="G353">
            <v>0</v>
          </cell>
          <cell r="H353">
            <v>24</v>
          </cell>
          <cell r="I353">
            <v>0</v>
          </cell>
          <cell r="J353">
            <v>0</v>
          </cell>
          <cell r="K353">
            <v>10.98</v>
          </cell>
        </row>
        <row r="354">
          <cell r="B354" t="str">
            <v>CS3F65A</v>
          </cell>
          <cell r="C354" t="str">
            <v>ROLLER RACE BEARING, CO, STEEL CAGE</v>
          </cell>
          <cell r="D354">
            <v>8</v>
          </cell>
          <cell r="E354">
            <v>4</v>
          </cell>
          <cell r="F354">
            <v>0</v>
          </cell>
          <cell r="G354">
            <v>8</v>
          </cell>
          <cell r="H354">
            <v>34</v>
          </cell>
          <cell r="I354">
            <v>0</v>
          </cell>
          <cell r="J354">
            <v>0.2</v>
          </cell>
          <cell r="K354">
            <v>153.19</v>
          </cell>
        </row>
        <row r="355">
          <cell r="B355" t="str">
            <v>CS3F66A</v>
          </cell>
          <cell r="C355" t="str">
            <v>BALL BEARING / 6214CO</v>
          </cell>
          <cell r="D355">
            <v>8</v>
          </cell>
          <cell r="E355">
            <v>10</v>
          </cell>
          <cell r="F355">
            <v>0</v>
          </cell>
          <cell r="G355">
            <v>0</v>
          </cell>
          <cell r="H355">
            <v>36</v>
          </cell>
          <cell r="I355">
            <v>0</v>
          </cell>
          <cell r="J355">
            <v>0.2</v>
          </cell>
          <cell r="K355">
            <v>34.39</v>
          </cell>
        </row>
        <row r="356">
          <cell r="B356" t="str">
            <v>CS3F70A</v>
          </cell>
          <cell r="C356" t="str">
            <v>SEAL, OIL / NITRILE</v>
          </cell>
          <cell r="D356">
            <v>6</v>
          </cell>
          <cell r="E356">
            <v>6</v>
          </cell>
          <cell r="F356">
            <v>0</v>
          </cell>
          <cell r="G356">
            <v>0</v>
          </cell>
          <cell r="H356">
            <v>37</v>
          </cell>
          <cell r="I356">
            <v>1</v>
          </cell>
          <cell r="J356">
            <v>0.3</v>
          </cell>
          <cell r="K356">
            <v>33.6</v>
          </cell>
        </row>
        <row r="357">
          <cell r="B357" t="str">
            <v>CS3FX09BXA</v>
          </cell>
          <cell r="C357" t="str">
            <v>BUSHING HOLDER PND ASSY CI/CARB</v>
          </cell>
          <cell r="D357">
            <v>0</v>
          </cell>
          <cell r="E357">
            <v>2</v>
          </cell>
          <cell r="F357">
            <v>0</v>
          </cell>
          <cell r="G357">
            <v>0</v>
          </cell>
          <cell r="H357">
            <v>-2</v>
          </cell>
          <cell r="I357">
            <v>0</v>
          </cell>
          <cell r="J357">
            <v>0</v>
          </cell>
          <cell r="K357">
            <v>5183.93</v>
          </cell>
        </row>
        <row r="358">
          <cell r="B358" t="str">
            <v>DA4DR</v>
          </cell>
          <cell r="C358" t="str">
            <v>DA4 COLD</v>
          </cell>
          <cell r="D358">
            <v>7</v>
          </cell>
          <cell r="E358">
            <v>6</v>
          </cell>
          <cell r="F358">
            <v>0</v>
          </cell>
          <cell r="G358">
            <v>9</v>
          </cell>
          <cell r="H358">
            <v>35</v>
          </cell>
          <cell r="I358">
            <v>0</v>
          </cell>
          <cell r="J358">
            <v>0</v>
          </cell>
          <cell r="K358">
            <v>1150.5</v>
          </cell>
        </row>
        <row r="359">
          <cell r="B359" t="str">
            <v>DA4DR-HOT</v>
          </cell>
          <cell r="C359" t="str">
            <v>DA-4 DRIVE KIT-500F</v>
          </cell>
          <cell r="D359">
            <v>3</v>
          </cell>
          <cell r="E359">
            <v>4</v>
          </cell>
          <cell r="F359">
            <v>0</v>
          </cell>
          <cell r="G359">
            <v>1</v>
          </cell>
          <cell r="H359">
            <v>9</v>
          </cell>
          <cell r="I359">
            <v>0</v>
          </cell>
          <cell r="J359">
            <v>0</v>
          </cell>
          <cell r="K359">
            <v>1340.9</v>
          </cell>
        </row>
        <row r="360">
          <cell r="B360" t="str">
            <v>DA6DR</v>
          </cell>
          <cell r="C360" t="str">
            <v>DA-6 DRIVE KIT-400F</v>
          </cell>
          <cell r="D360">
            <v>6</v>
          </cell>
          <cell r="E360">
            <v>3</v>
          </cell>
          <cell r="F360">
            <v>0</v>
          </cell>
          <cell r="G360">
            <v>3</v>
          </cell>
          <cell r="H360">
            <v>21</v>
          </cell>
          <cell r="I360">
            <v>0</v>
          </cell>
          <cell r="J360">
            <v>0</v>
          </cell>
          <cell r="K360">
            <v>1324.4</v>
          </cell>
        </row>
        <row r="361">
          <cell r="B361" t="str">
            <v>DA6DR-HOT</v>
          </cell>
          <cell r="C361" t="str">
            <v>DA6 DRIVE KIT-500F</v>
          </cell>
          <cell r="D361">
            <v>3</v>
          </cell>
          <cell r="E361">
            <v>2</v>
          </cell>
          <cell r="F361">
            <v>0</v>
          </cell>
          <cell r="G361">
            <v>1</v>
          </cell>
          <cell r="H361">
            <v>4</v>
          </cell>
          <cell r="I361">
            <v>0</v>
          </cell>
          <cell r="J361">
            <v>0</v>
          </cell>
          <cell r="K361">
            <v>1600.5</v>
          </cell>
        </row>
        <row r="362">
          <cell r="B362" t="str">
            <v>DA8DR</v>
          </cell>
          <cell r="C362" t="str">
            <v>DA-8 DRIVE KIT-400F</v>
          </cell>
          <cell r="D362">
            <v>2</v>
          </cell>
          <cell r="E362">
            <v>4</v>
          </cell>
          <cell r="F362">
            <v>0</v>
          </cell>
          <cell r="G362">
            <v>0</v>
          </cell>
          <cell r="H362">
            <v>7</v>
          </cell>
          <cell r="I362">
            <v>0</v>
          </cell>
          <cell r="J362">
            <v>0</v>
          </cell>
          <cell r="K362">
            <v>1726.45</v>
          </cell>
        </row>
        <row r="363">
          <cell r="B363" t="str">
            <v>DA8DR-HOT</v>
          </cell>
          <cell r="C363" t="str">
            <v>DA-8 DRIVE KIT-500F</v>
          </cell>
          <cell r="D363">
            <v>1</v>
          </cell>
          <cell r="E363">
            <v>2</v>
          </cell>
          <cell r="F363">
            <v>0</v>
          </cell>
          <cell r="G363">
            <v>0</v>
          </cell>
          <cell r="H363">
            <v>2</v>
          </cell>
          <cell r="I363">
            <v>0</v>
          </cell>
          <cell r="J363">
            <v>0</v>
          </cell>
          <cell r="K363">
            <v>1721.25</v>
          </cell>
        </row>
        <row r="364">
          <cell r="B364" t="str">
            <v>DA9DR</v>
          </cell>
          <cell r="C364" t="str">
            <v>DA-9 DRIVE KIT-400F</v>
          </cell>
          <cell r="D364">
            <v>0</v>
          </cell>
          <cell r="E364">
            <v>0</v>
          </cell>
          <cell r="F364">
            <v>0</v>
          </cell>
          <cell r="G364">
            <v>2</v>
          </cell>
          <cell r="H364">
            <v>1</v>
          </cell>
          <cell r="I364">
            <v>0</v>
          </cell>
          <cell r="J364">
            <v>0</v>
          </cell>
          <cell r="K364">
            <v>2323.1999999999998</v>
          </cell>
        </row>
        <row r="365">
          <cell r="B365" t="str">
            <v>DA9DR-HOT</v>
          </cell>
          <cell r="C365" t="str">
            <v>DA-9 DRIVE KIT-500F</v>
          </cell>
          <cell r="D365">
            <v>1</v>
          </cell>
          <cell r="E365">
            <v>2</v>
          </cell>
          <cell r="F365">
            <v>0</v>
          </cell>
          <cell r="G365">
            <v>0</v>
          </cell>
          <cell r="H365">
            <v>3</v>
          </cell>
          <cell r="I365">
            <v>0</v>
          </cell>
          <cell r="J365">
            <v>0</v>
          </cell>
          <cell r="K365">
            <v>2649.9</v>
          </cell>
        </row>
        <row r="366">
          <cell r="B366" t="str">
            <v>EA15HEXDR</v>
          </cell>
          <cell r="C366" t="str">
            <v>DRIVE KIT (COLD)</v>
          </cell>
          <cell r="D366">
            <v>2</v>
          </cell>
          <cell r="E366">
            <v>3</v>
          </cell>
          <cell r="F366">
            <v>0</v>
          </cell>
          <cell r="G366">
            <v>1</v>
          </cell>
          <cell r="H366">
            <v>3</v>
          </cell>
          <cell r="I366">
            <v>0</v>
          </cell>
          <cell r="J366">
            <v>0</v>
          </cell>
          <cell r="K366">
            <v>2472.25</v>
          </cell>
        </row>
        <row r="367">
          <cell r="B367" t="str">
            <v>EA15HEXDR-HOT</v>
          </cell>
          <cell r="C367" t="str">
            <v>DRIVE KIT</v>
          </cell>
          <cell r="D367">
            <v>1</v>
          </cell>
          <cell r="E367">
            <v>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2736.25</v>
          </cell>
        </row>
        <row r="368">
          <cell r="B368" t="str">
            <v>EA16HEXDR</v>
          </cell>
          <cell r="C368" t="str">
            <v>DRIVE KIT (COLD)</v>
          </cell>
          <cell r="D368">
            <v>3</v>
          </cell>
          <cell r="E368">
            <v>4</v>
          </cell>
          <cell r="F368">
            <v>0</v>
          </cell>
          <cell r="G368">
            <v>1</v>
          </cell>
          <cell r="H368">
            <v>8</v>
          </cell>
          <cell r="I368">
            <v>0</v>
          </cell>
          <cell r="J368">
            <v>0</v>
          </cell>
          <cell r="K368">
            <v>2450.6999999999998</v>
          </cell>
        </row>
        <row r="369">
          <cell r="B369" t="str">
            <v>EA16HEXDR-HOT</v>
          </cell>
          <cell r="C369" t="str">
            <v>DRIVE KIT</v>
          </cell>
          <cell r="D369">
            <v>1</v>
          </cell>
          <cell r="E369">
            <v>1</v>
          </cell>
          <cell r="F369">
            <v>0</v>
          </cell>
          <cell r="G369">
            <v>1</v>
          </cell>
          <cell r="H369">
            <v>6</v>
          </cell>
          <cell r="I369">
            <v>0</v>
          </cell>
          <cell r="J369">
            <v>0</v>
          </cell>
          <cell r="K369">
            <v>3138.3</v>
          </cell>
        </row>
        <row r="370">
          <cell r="B370" t="str">
            <v>EA17HEXDR</v>
          </cell>
          <cell r="C370" t="str">
            <v>DRIVE KIT (COLD)</v>
          </cell>
          <cell r="D370">
            <v>1</v>
          </cell>
          <cell r="E370">
            <v>4</v>
          </cell>
          <cell r="F370">
            <v>0</v>
          </cell>
          <cell r="G370">
            <v>0</v>
          </cell>
          <cell r="H370">
            <v>2</v>
          </cell>
          <cell r="I370">
            <v>0</v>
          </cell>
          <cell r="J370">
            <v>0</v>
          </cell>
          <cell r="K370">
            <v>3009.15</v>
          </cell>
        </row>
        <row r="371">
          <cell r="B371" t="str">
            <v>EA17HEXDR-HOT</v>
          </cell>
          <cell r="C371" t="str">
            <v>DRIVE KIT</v>
          </cell>
          <cell r="D371">
            <v>1</v>
          </cell>
          <cell r="E371">
            <v>1</v>
          </cell>
          <cell r="F371">
            <v>0</v>
          </cell>
          <cell r="G371">
            <v>2</v>
          </cell>
          <cell r="H371">
            <v>2</v>
          </cell>
          <cell r="I371">
            <v>0</v>
          </cell>
          <cell r="J371">
            <v>0</v>
          </cell>
          <cell r="K371">
            <v>3941.3</v>
          </cell>
        </row>
        <row r="372">
          <cell r="B372" t="str">
            <v>EA6HEXDR</v>
          </cell>
          <cell r="C372" t="str">
            <v>DRIVE KIT (COLD)</v>
          </cell>
          <cell r="D372">
            <v>3</v>
          </cell>
          <cell r="E372">
            <v>3</v>
          </cell>
          <cell r="F372">
            <v>0</v>
          </cell>
          <cell r="G372">
            <v>1</v>
          </cell>
          <cell r="H372">
            <v>5</v>
          </cell>
          <cell r="I372">
            <v>0</v>
          </cell>
          <cell r="J372">
            <v>0</v>
          </cell>
          <cell r="K372">
            <v>1667.6</v>
          </cell>
        </row>
        <row r="373">
          <cell r="B373" t="str">
            <v>EA6HEXDR-HOT</v>
          </cell>
          <cell r="C373" t="str">
            <v>DRIVE KIT</v>
          </cell>
          <cell r="D373">
            <v>3</v>
          </cell>
          <cell r="E373">
            <v>3</v>
          </cell>
          <cell r="F373">
            <v>0</v>
          </cell>
          <cell r="G373">
            <v>0</v>
          </cell>
          <cell r="H373">
            <v>9</v>
          </cell>
          <cell r="I373">
            <v>0</v>
          </cell>
          <cell r="J373">
            <v>0</v>
          </cell>
          <cell r="K373">
            <v>1931.05</v>
          </cell>
        </row>
        <row r="374">
          <cell r="B374" t="str">
            <v>EA9HEXDR</v>
          </cell>
          <cell r="C374" t="str">
            <v>DRIVE KIT (COLD)</v>
          </cell>
          <cell r="D374">
            <v>3</v>
          </cell>
          <cell r="E374">
            <v>8</v>
          </cell>
          <cell r="F374">
            <v>0</v>
          </cell>
          <cell r="G374">
            <v>1</v>
          </cell>
          <cell r="H374">
            <v>18</v>
          </cell>
          <cell r="I374">
            <v>0</v>
          </cell>
          <cell r="J374">
            <v>0</v>
          </cell>
          <cell r="K374">
            <v>2070.1999999999998</v>
          </cell>
        </row>
        <row r="375">
          <cell r="B375" t="str">
            <v>EA9HEXDR-HOT</v>
          </cell>
          <cell r="C375" t="str">
            <v>DRIVE KIT</v>
          </cell>
          <cell r="D375">
            <v>1</v>
          </cell>
          <cell r="E375">
            <v>1</v>
          </cell>
          <cell r="F375">
            <v>0</v>
          </cell>
          <cell r="G375">
            <v>1</v>
          </cell>
          <cell r="H375">
            <v>5</v>
          </cell>
          <cell r="I375">
            <v>0</v>
          </cell>
          <cell r="J375">
            <v>0</v>
          </cell>
          <cell r="K375">
            <v>2336.65</v>
          </cell>
        </row>
        <row r="376">
          <cell r="B376" t="str">
            <v>FFI03004S1</v>
          </cell>
          <cell r="C376" t="str">
            <v>SS SCREW CONT PT BS2470</v>
          </cell>
          <cell r="D376">
            <v>6</v>
          </cell>
          <cell r="E376">
            <v>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5.21</v>
          </cell>
        </row>
        <row r="377">
          <cell r="B377" t="str">
            <v>FFI06010S1</v>
          </cell>
          <cell r="C377" t="str">
            <v>SCREW, CONE PT, SS</v>
          </cell>
          <cell r="D377">
            <v>10</v>
          </cell>
          <cell r="E377">
            <v>78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36.31</v>
          </cell>
        </row>
        <row r="378">
          <cell r="B378" t="str">
            <v>FFI08104S1</v>
          </cell>
          <cell r="C378" t="str">
            <v>SCREW, SS</v>
          </cell>
          <cell r="D378">
            <v>4</v>
          </cell>
          <cell r="E378">
            <v>6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13.18</v>
          </cell>
        </row>
        <row r="379">
          <cell r="B379" t="str">
            <v>FGI06108HT</v>
          </cell>
          <cell r="C379" t="str">
            <v>BOLT, HP OMR, FRAME 1</v>
          </cell>
          <cell r="D379">
            <v>0</v>
          </cell>
          <cell r="E379">
            <v>2</v>
          </cell>
          <cell r="F379">
            <v>0</v>
          </cell>
          <cell r="G379">
            <v>0</v>
          </cell>
          <cell r="H379">
            <v>1</v>
          </cell>
          <cell r="I379">
            <v>0</v>
          </cell>
          <cell r="J379">
            <v>0</v>
          </cell>
          <cell r="K379">
            <v>2.73</v>
          </cell>
        </row>
        <row r="380">
          <cell r="B380" t="str">
            <v>FGM06016S1</v>
          </cell>
          <cell r="C380" t="str">
            <v>TORQUE RING SCREW / HEX HEAD/SS</v>
          </cell>
          <cell r="D380">
            <v>4</v>
          </cell>
          <cell r="E380">
            <v>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9.76</v>
          </cell>
        </row>
        <row r="381">
          <cell r="B381" t="str">
            <v>FGM06030HT</v>
          </cell>
          <cell r="C381" t="str">
            <v>SCREW, M6 X 30 HTS</v>
          </cell>
          <cell r="D381">
            <v>2</v>
          </cell>
          <cell r="E381">
            <v>2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5.0199999999999996</v>
          </cell>
        </row>
        <row r="382">
          <cell r="B382" t="str">
            <v>FHM08018MS</v>
          </cell>
          <cell r="C382" t="str">
            <v>KEY, DRIVE FLANGE ADAPTOR / CST</v>
          </cell>
          <cell r="D382">
            <v>2</v>
          </cell>
          <cell r="E382">
            <v>2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10.55</v>
          </cell>
        </row>
        <row r="383">
          <cell r="B383" t="str">
            <v>FHM08036S1</v>
          </cell>
          <cell r="C383" t="str">
            <v>KEY, IMPELLER (316L/SS)</v>
          </cell>
          <cell r="D383">
            <v>1</v>
          </cell>
          <cell r="E383">
            <v>2</v>
          </cell>
          <cell r="F383">
            <v>0</v>
          </cell>
          <cell r="G383">
            <v>0</v>
          </cell>
          <cell r="H383">
            <v>1</v>
          </cell>
          <cell r="I383">
            <v>0</v>
          </cell>
          <cell r="J383">
            <v>0</v>
          </cell>
          <cell r="K383">
            <v>31.22</v>
          </cell>
        </row>
        <row r="384">
          <cell r="B384" t="str">
            <v>FHM12080MS</v>
          </cell>
          <cell r="C384" t="str">
            <v>KEY 12BSR x 80 CST</v>
          </cell>
          <cell r="D384">
            <v>1</v>
          </cell>
          <cell r="E384">
            <v>1</v>
          </cell>
          <cell r="F384">
            <v>0</v>
          </cell>
          <cell r="G384">
            <v>0</v>
          </cell>
          <cell r="H384">
            <v>4</v>
          </cell>
          <cell r="I384">
            <v>0</v>
          </cell>
          <cell r="J384">
            <v>0</v>
          </cell>
          <cell r="K384">
            <v>18.37</v>
          </cell>
        </row>
        <row r="385">
          <cell r="B385" t="str">
            <v>FJM06024S1</v>
          </cell>
          <cell r="C385" t="str">
            <v>IMPELLER KEY (316SS/L)</v>
          </cell>
          <cell r="D385">
            <v>2</v>
          </cell>
          <cell r="E385">
            <v>2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15.02</v>
          </cell>
        </row>
        <row r="386">
          <cell r="B386" t="str">
            <v>_____________________</v>
          </cell>
          <cell r="C386" t="str">
            <v>___________________________________</v>
          </cell>
          <cell r="D386" t="str">
            <v>_______</v>
          </cell>
          <cell r="E386" t="str">
            <v>_____________</v>
          </cell>
          <cell r="F386" t="str">
            <v>________</v>
          </cell>
          <cell r="G386" t="str">
            <v>__________</v>
          </cell>
          <cell r="H386" t="str">
            <v>___________</v>
          </cell>
          <cell r="I386" t="str">
            <v>______</v>
          </cell>
          <cell r="J386" t="str">
            <v>______</v>
          </cell>
          <cell r="K386" t="str">
            <v>_____________</v>
          </cell>
        </row>
        <row r="387">
          <cell r="B387" t="str">
            <v>TE:02/08/18   USER:jd</v>
          </cell>
          <cell r="C387" t="str">
            <v>illard                      ORDER P</v>
          </cell>
          <cell r="D387" t="str">
            <v>OINT RE</v>
          </cell>
          <cell r="E387" t="str">
            <v>PORT</v>
          </cell>
          <cell r="J387" t="str">
            <v>PA</v>
          </cell>
          <cell r="K387" t="str">
            <v>GE:    8</v>
          </cell>
        </row>
        <row r="388">
          <cell r="B388" t="str">
            <v>ME:14:40:47</v>
          </cell>
          <cell r="J388" t="str">
            <v>[D</v>
          </cell>
          <cell r="K388" t="str">
            <v>MINV213]</v>
          </cell>
        </row>
        <row r="390">
          <cell r="B390" t="str">
            <v>/STOCK #</v>
          </cell>
          <cell r="C390" t="str">
            <v>DESCRIPTION</v>
          </cell>
          <cell r="D390" t="str">
            <v>ORDER</v>
          </cell>
          <cell r="E390" t="str">
            <v>QUANTITY</v>
          </cell>
          <cell r="F390" t="str">
            <v>BACK</v>
          </cell>
          <cell r="G390" t="str">
            <v>ON</v>
          </cell>
          <cell r="H390" t="str">
            <v>12 MO</v>
          </cell>
          <cell r="I390" t="str">
            <v>AVG</v>
          </cell>
          <cell r="J390" t="str">
            <v>INV</v>
          </cell>
          <cell r="K390" t="str">
            <v>NEXT</v>
          </cell>
        </row>
        <row r="391">
          <cell r="D391" t="str">
            <v>POINT</v>
          </cell>
          <cell r="E391" t="str">
            <v>AVAILABLE</v>
          </cell>
          <cell r="F391" t="str">
            <v>ORDER</v>
          </cell>
          <cell r="G391" t="str">
            <v>ORDER</v>
          </cell>
          <cell r="H391" t="str">
            <v>UNITS</v>
          </cell>
          <cell r="I391" t="str">
            <v>USAGE</v>
          </cell>
          <cell r="J391" t="str">
            <v>TURNS</v>
          </cell>
          <cell r="K391" t="str">
            <v>COST</v>
          </cell>
        </row>
        <row r="392">
          <cell r="B392" t="str">
            <v>NDOR #:    410  VENDO</v>
          </cell>
          <cell r="C392" t="str">
            <v>R NAME: HMD / Kontro</v>
          </cell>
        </row>
        <row r="393">
          <cell r="B393" t="str">
            <v>FMM12000MS</v>
          </cell>
          <cell r="C393" t="str">
            <v>HEX THIN NUT BINX M12 CST</v>
          </cell>
          <cell r="D393">
            <v>6</v>
          </cell>
          <cell r="E393">
            <v>12</v>
          </cell>
          <cell r="F393">
            <v>0</v>
          </cell>
          <cell r="G393">
            <v>0</v>
          </cell>
          <cell r="H393">
            <v>16</v>
          </cell>
          <cell r="I393">
            <v>0</v>
          </cell>
          <cell r="J393">
            <v>0</v>
          </cell>
          <cell r="K393">
            <v>6.26</v>
          </cell>
        </row>
        <row r="394">
          <cell r="B394" t="str">
            <v>FTI04006S1</v>
          </cell>
          <cell r="C394" t="str">
            <v>SCREW, 316L</v>
          </cell>
          <cell r="D394">
            <v>12</v>
          </cell>
          <cell r="E394">
            <v>12</v>
          </cell>
          <cell r="F394">
            <v>0</v>
          </cell>
          <cell r="G394">
            <v>0</v>
          </cell>
          <cell r="H394">
            <v>6</v>
          </cell>
          <cell r="I394">
            <v>1</v>
          </cell>
          <cell r="J394">
            <v>0</v>
          </cell>
          <cell r="K394">
            <v>2.74</v>
          </cell>
        </row>
        <row r="395">
          <cell r="B395" t="str">
            <v>FTI04008S1</v>
          </cell>
          <cell r="C395" t="str">
            <v>SCREW,  1/4" x 1/2" (316L/ SS)</v>
          </cell>
          <cell r="D395">
            <v>12</v>
          </cell>
          <cell r="E395">
            <v>16</v>
          </cell>
          <cell r="F395">
            <v>0</v>
          </cell>
          <cell r="G395">
            <v>0</v>
          </cell>
          <cell r="H395">
            <v>6</v>
          </cell>
          <cell r="I395">
            <v>1</v>
          </cell>
          <cell r="J395">
            <v>0</v>
          </cell>
          <cell r="K395">
            <v>3.53</v>
          </cell>
        </row>
        <row r="396">
          <cell r="B396" t="str">
            <v>FTI04114S1</v>
          </cell>
          <cell r="C396" t="str">
            <v>SCREW, CONTAINMENT SHELL</v>
          </cell>
          <cell r="D396">
            <v>3</v>
          </cell>
          <cell r="E396">
            <v>12</v>
          </cell>
          <cell r="F396">
            <v>0</v>
          </cell>
          <cell r="G396">
            <v>0</v>
          </cell>
          <cell r="H396">
            <v>-2</v>
          </cell>
          <cell r="I396">
            <v>0</v>
          </cell>
          <cell r="J396">
            <v>0</v>
          </cell>
          <cell r="K396">
            <v>5.69</v>
          </cell>
        </row>
        <row r="397">
          <cell r="B397" t="str">
            <v>FTI05012S1</v>
          </cell>
          <cell r="C397" t="str">
            <v>SHCS-5/16"UNCX3/4"-316</v>
          </cell>
          <cell r="D397">
            <v>0</v>
          </cell>
          <cell r="E397">
            <v>4</v>
          </cell>
          <cell r="F397">
            <v>0</v>
          </cell>
          <cell r="G397">
            <v>0</v>
          </cell>
          <cell r="H397">
            <v>3</v>
          </cell>
          <cell r="I397">
            <v>0</v>
          </cell>
          <cell r="J397">
            <v>0</v>
          </cell>
          <cell r="K397">
            <v>4.1500000000000004</v>
          </cell>
        </row>
        <row r="398">
          <cell r="B398" t="str">
            <v>FTI05104S1</v>
          </cell>
          <cell r="C398" t="str">
            <v>SHCS 5/16" UNC X 1-1/4" SS316</v>
          </cell>
          <cell r="D398">
            <v>0</v>
          </cell>
          <cell r="E398">
            <v>4</v>
          </cell>
          <cell r="F398">
            <v>0</v>
          </cell>
          <cell r="G398">
            <v>0</v>
          </cell>
          <cell r="H398">
            <v>12</v>
          </cell>
          <cell r="I398">
            <v>0</v>
          </cell>
          <cell r="J398">
            <v>0</v>
          </cell>
          <cell r="K398">
            <v>7.34</v>
          </cell>
        </row>
        <row r="399">
          <cell r="B399" t="str">
            <v>FTI05112HT</v>
          </cell>
          <cell r="C399" t="str">
            <v>OMR RETENTION BOLT</v>
          </cell>
          <cell r="D399">
            <v>6</v>
          </cell>
          <cell r="E399">
            <v>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4</v>
          </cell>
        </row>
        <row r="400">
          <cell r="B400" t="str">
            <v>FTI05204S1</v>
          </cell>
          <cell r="C400" t="str">
            <v>SCREW</v>
          </cell>
          <cell r="D400">
            <v>8</v>
          </cell>
          <cell r="E400">
            <v>8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12.7</v>
          </cell>
        </row>
        <row r="401">
          <cell r="B401" t="str">
            <v>FTI06100HT</v>
          </cell>
          <cell r="C401" t="str">
            <v>SHCS 3/8" UNC X 1" HTS</v>
          </cell>
          <cell r="D401">
            <v>6</v>
          </cell>
          <cell r="E401">
            <v>10</v>
          </cell>
          <cell r="F401">
            <v>0</v>
          </cell>
          <cell r="G401">
            <v>0</v>
          </cell>
          <cell r="H401">
            <v>-10</v>
          </cell>
          <cell r="I401">
            <v>0</v>
          </cell>
          <cell r="J401">
            <v>0</v>
          </cell>
          <cell r="K401">
            <v>2.74</v>
          </cell>
        </row>
        <row r="402">
          <cell r="B402" t="str">
            <v>FTI06100S1</v>
          </cell>
          <cell r="C402" t="str">
            <v>OMR RETENTION SCREW (316SS)</v>
          </cell>
          <cell r="D402">
            <v>1</v>
          </cell>
          <cell r="E402">
            <v>50</v>
          </cell>
          <cell r="F402">
            <v>0</v>
          </cell>
          <cell r="G402">
            <v>0</v>
          </cell>
          <cell r="H402">
            <v>-25</v>
          </cell>
          <cell r="I402">
            <v>0</v>
          </cell>
          <cell r="J402">
            <v>0</v>
          </cell>
          <cell r="K402">
            <v>6.68</v>
          </cell>
        </row>
        <row r="403">
          <cell r="B403" t="str">
            <v>FTM08014S1</v>
          </cell>
          <cell r="C403" t="str">
            <v>BUSH HOLDER SCREW (316SS)</v>
          </cell>
          <cell r="D403">
            <v>8</v>
          </cell>
          <cell r="E403">
            <v>8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3.01</v>
          </cell>
        </row>
        <row r="404">
          <cell r="B404" t="str">
            <v>FTM10020S1</v>
          </cell>
          <cell r="C404" t="str">
            <v>SHCS-M10X20-316</v>
          </cell>
          <cell r="D404">
            <v>18</v>
          </cell>
          <cell r="E404">
            <v>25</v>
          </cell>
          <cell r="F404">
            <v>0</v>
          </cell>
          <cell r="G404">
            <v>0</v>
          </cell>
          <cell r="H404">
            <v>51</v>
          </cell>
          <cell r="I404">
            <v>2</v>
          </cell>
          <cell r="J404">
            <v>0</v>
          </cell>
          <cell r="K404">
            <v>6.58</v>
          </cell>
        </row>
        <row r="405">
          <cell r="B405" t="str">
            <v>FUM06036MS</v>
          </cell>
          <cell r="C405" t="str">
            <v>PIN, SPRING TENSION / CST</v>
          </cell>
          <cell r="D405">
            <v>6</v>
          </cell>
          <cell r="E405">
            <v>8</v>
          </cell>
          <cell r="F405">
            <v>0</v>
          </cell>
          <cell r="G405">
            <v>0</v>
          </cell>
          <cell r="H405">
            <v>4</v>
          </cell>
          <cell r="I405">
            <v>0</v>
          </cell>
          <cell r="J405">
            <v>0.7</v>
          </cell>
          <cell r="K405">
            <v>10.08</v>
          </cell>
        </row>
        <row r="406">
          <cell r="B406" t="str">
            <v>FUM06036S1</v>
          </cell>
          <cell r="C406" t="str">
            <v>PIN, SPRING TENSION (316SS)</v>
          </cell>
          <cell r="D406">
            <v>4</v>
          </cell>
          <cell r="E406">
            <v>14</v>
          </cell>
          <cell r="F406">
            <v>0</v>
          </cell>
          <cell r="G406">
            <v>0</v>
          </cell>
          <cell r="H406">
            <v>-2</v>
          </cell>
          <cell r="I406">
            <v>0</v>
          </cell>
          <cell r="J406">
            <v>0</v>
          </cell>
          <cell r="K406">
            <v>16.920000000000002</v>
          </cell>
        </row>
        <row r="407">
          <cell r="B407" t="str">
            <v>FUM06050MS</v>
          </cell>
          <cell r="C407" t="str">
            <v>PIN, SPRING TENSION M6 X 50 (CST)</v>
          </cell>
          <cell r="D407">
            <v>4</v>
          </cell>
          <cell r="E407">
            <v>8</v>
          </cell>
          <cell r="F407">
            <v>0</v>
          </cell>
          <cell r="G407">
            <v>0</v>
          </cell>
          <cell r="H407">
            <v>4</v>
          </cell>
          <cell r="I407">
            <v>0</v>
          </cell>
          <cell r="J407">
            <v>0</v>
          </cell>
          <cell r="K407">
            <v>10.11</v>
          </cell>
        </row>
        <row r="408">
          <cell r="B408" t="str">
            <v>FUM06050S1</v>
          </cell>
          <cell r="C408" t="str">
            <v>PIN, SPRING TENSION (316SS)</v>
          </cell>
          <cell r="D408">
            <v>2</v>
          </cell>
          <cell r="E408">
            <v>8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16.920000000000002</v>
          </cell>
        </row>
        <row r="409">
          <cell r="B409" t="str">
            <v>FVM12056CM</v>
          </cell>
          <cell r="C409" t="str">
            <v>STUDS, CASING / ALLOY ST</v>
          </cell>
          <cell r="D409">
            <v>20</v>
          </cell>
          <cell r="E409">
            <v>20</v>
          </cell>
          <cell r="F409">
            <v>0</v>
          </cell>
          <cell r="G409">
            <v>0</v>
          </cell>
          <cell r="H409">
            <v>20</v>
          </cell>
          <cell r="I409">
            <v>0</v>
          </cell>
          <cell r="J409">
            <v>0</v>
          </cell>
          <cell r="K409">
            <v>6.55</v>
          </cell>
        </row>
        <row r="410">
          <cell r="B410" t="str">
            <v>FXM03010S1</v>
          </cell>
          <cell r="C410" t="str">
            <v>PIN / 316SS</v>
          </cell>
          <cell r="D410">
            <v>24</v>
          </cell>
          <cell r="E410">
            <v>24</v>
          </cell>
          <cell r="F410">
            <v>0</v>
          </cell>
          <cell r="G410">
            <v>0</v>
          </cell>
          <cell r="H410">
            <v>12</v>
          </cell>
          <cell r="I410">
            <v>0</v>
          </cell>
          <cell r="J410">
            <v>0</v>
          </cell>
          <cell r="K410">
            <v>2.73</v>
          </cell>
        </row>
        <row r="411">
          <cell r="B411" t="str">
            <v>FXMO5010S1</v>
          </cell>
          <cell r="C411" t="str">
            <v>PIN, SHROUD LOCATION</v>
          </cell>
          <cell r="D411">
            <v>6</v>
          </cell>
          <cell r="E411">
            <v>10</v>
          </cell>
          <cell r="F411">
            <v>0</v>
          </cell>
          <cell r="G411">
            <v>0</v>
          </cell>
          <cell r="H411">
            <v>2</v>
          </cell>
          <cell r="I411">
            <v>0</v>
          </cell>
          <cell r="J411">
            <v>0</v>
          </cell>
          <cell r="K411">
            <v>5.0199999999999996</v>
          </cell>
        </row>
        <row r="412">
          <cell r="B412" t="str">
            <v>FYB04000CP</v>
          </cell>
          <cell r="C412" t="str">
            <v>DRAIN PLUG BSP</v>
          </cell>
          <cell r="D412">
            <v>0</v>
          </cell>
          <cell r="E412">
            <v>2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0</v>
          </cell>
          <cell r="K412">
            <v>4.83</v>
          </cell>
        </row>
        <row r="413">
          <cell r="B413" t="str">
            <v>FYB06000S1</v>
          </cell>
          <cell r="C413" t="str">
            <v>DRAIN PLUG 3/8"BSP SS316L</v>
          </cell>
          <cell r="D413">
            <v>1</v>
          </cell>
          <cell r="E413">
            <v>3</v>
          </cell>
          <cell r="F413">
            <v>0</v>
          </cell>
          <cell r="G413">
            <v>0</v>
          </cell>
          <cell r="H413">
            <v>2</v>
          </cell>
          <cell r="I413">
            <v>0</v>
          </cell>
          <cell r="J413">
            <v>0</v>
          </cell>
          <cell r="K413">
            <v>79.489999999999995</v>
          </cell>
        </row>
        <row r="414">
          <cell r="B414" t="str">
            <v>FYN08000S1</v>
          </cell>
          <cell r="C414" t="str">
            <v>PLUG, DRAIN, 1/2" NPT</v>
          </cell>
          <cell r="D414">
            <v>1</v>
          </cell>
          <cell r="E414">
            <v>3</v>
          </cell>
          <cell r="F414">
            <v>0</v>
          </cell>
          <cell r="G414">
            <v>0</v>
          </cell>
          <cell r="H414">
            <v>1</v>
          </cell>
          <cell r="I414">
            <v>0</v>
          </cell>
          <cell r="J414">
            <v>0</v>
          </cell>
          <cell r="K414">
            <v>43.99</v>
          </cell>
        </row>
        <row r="415">
          <cell r="B415" t="str">
            <v>GSA 4X3X6H EA9 CART</v>
          </cell>
          <cell r="C415" t="str">
            <v>GSA 4X3X6H EA9 CART ASSY</v>
          </cell>
          <cell r="D415">
            <v>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20079</v>
          </cell>
        </row>
        <row r="416">
          <cell r="B416" t="str">
            <v>GSA FRAME 0/CA-0001</v>
          </cell>
          <cell r="C416" t="str">
            <v>GSA FRAME 0 1.5 X 1 X 5, CA3, 600F</v>
          </cell>
          <cell r="D416">
            <v>0</v>
          </cell>
          <cell r="E416">
            <v>2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8241</v>
          </cell>
        </row>
        <row r="417">
          <cell r="C417" t="str">
            <v>GSA FRAME 0/CA3/600F</v>
          </cell>
        </row>
        <row r="418">
          <cell r="B418" t="str">
            <v>GSA0CM-150-01</v>
          </cell>
          <cell r="C418" t="str">
            <v>COMMON PARTS</v>
          </cell>
          <cell r="D418">
            <v>8</v>
          </cell>
          <cell r="E418">
            <v>8</v>
          </cell>
          <cell r="F418">
            <v>0</v>
          </cell>
          <cell r="G418">
            <v>12</v>
          </cell>
          <cell r="H418">
            <v>25</v>
          </cell>
          <cell r="I418">
            <v>0</v>
          </cell>
          <cell r="J418">
            <v>0</v>
          </cell>
          <cell r="K418">
            <v>1575.75</v>
          </cell>
        </row>
        <row r="419">
          <cell r="B419" t="str">
            <v>GSA0CM-150-01-CA5</v>
          </cell>
          <cell r="C419" t="str">
            <v>COMMON PARTS</v>
          </cell>
          <cell r="D419">
            <v>1</v>
          </cell>
          <cell r="E419">
            <v>2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1497.6</v>
          </cell>
        </row>
        <row r="420">
          <cell r="B420" t="str">
            <v>GSA0CM-260-02</v>
          </cell>
          <cell r="C420" t="str">
            <v>COMMON PARTS / HOT</v>
          </cell>
          <cell r="D420">
            <v>5</v>
          </cell>
          <cell r="E420">
            <v>4</v>
          </cell>
          <cell r="F420">
            <v>0</v>
          </cell>
          <cell r="G420">
            <v>5</v>
          </cell>
          <cell r="H420">
            <v>11</v>
          </cell>
          <cell r="I420">
            <v>0</v>
          </cell>
          <cell r="J420">
            <v>0</v>
          </cell>
          <cell r="K420">
            <v>1883.2</v>
          </cell>
        </row>
        <row r="421">
          <cell r="B421" t="str">
            <v>GSA0CM-260-02-CA5</v>
          </cell>
          <cell r="C421" t="str">
            <v>COMMON PARTS</v>
          </cell>
          <cell r="D421">
            <v>1</v>
          </cell>
          <cell r="E421">
            <v>2</v>
          </cell>
          <cell r="F421">
            <v>0</v>
          </cell>
          <cell r="G421">
            <v>0</v>
          </cell>
          <cell r="H421">
            <v>2</v>
          </cell>
          <cell r="I421">
            <v>0</v>
          </cell>
          <cell r="J421">
            <v>0</v>
          </cell>
          <cell r="K421">
            <v>1870</v>
          </cell>
        </row>
        <row r="422">
          <cell r="B422" t="str">
            <v>GSA1CM-150-01</v>
          </cell>
          <cell r="C422" t="str">
            <v>COMMON PARTS</v>
          </cell>
          <cell r="D422">
            <v>10</v>
          </cell>
          <cell r="E422">
            <v>7</v>
          </cell>
          <cell r="F422">
            <v>0</v>
          </cell>
          <cell r="G422">
            <v>12</v>
          </cell>
          <cell r="H422">
            <v>44</v>
          </cell>
          <cell r="I422">
            <v>0</v>
          </cell>
          <cell r="J422">
            <v>0</v>
          </cell>
          <cell r="K422">
            <v>1410.2</v>
          </cell>
        </row>
        <row r="423">
          <cell r="B423" t="str">
            <v>GSA1CM-260-02</v>
          </cell>
          <cell r="C423" t="str">
            <v>COMMON PARTS / HOT</v>
          </cell>
          <cell r="D423">
            <v>10</v>
          </cell>
          <cell r="E423">
            <v>4</v>
          </cell>
          <cell r="F423">
            <v>0</v>
          </cell>
          <cell r="G423">
            <v>8</v>
          </cell>
          <cell r="H423">
            <v>30</v>
          </cell>
          <cell r="I423">
            <v>0</v>
          </cell>
          <cell r="J423">
            <v>0</v>
          </cell>
          <cell r="K423">
            <v>1926.1</v>
          </cell>
        </row>
        <row r="424">
          <cell r="B424" t="str">
            <v>GSA2CM-10-205-01</v>
          </cell>
          <cell r="C424" t="str">
            <v>COMMON PARTS, 10" &amp; 13" (COLD)</v>
          </cell>
          <cell r="D424">
            <v>5</v>
          </cell>
          <cell r="E424">
            <v>4</v>
          </cell>
          <cell r="F424">
            <v>0</v>
          </cell>
          <cell r="G424">
            <v>3</v>
          </cell>
          <cell r="H424">
            <v>16</v>
          </cell>
          <cell r="I424">
            <v>1</v>
          </cell>
          <cell r="J424">
            <v>0</v>
          </cell>
          <cell r="K424">
            <v>2767.6</v>
          </cell>
        </row>
        <row r="425">
          <cell r="B425" t="str">
            <v>GSA2CM-10-260-02</v>
          </cell>
          <cell r="C425" t="str">
            <v>COMMON PARTS, 10" &amp; 13" (HOT)</v>
          </cell>
          <cell r="D425">
            <v>3</v>
          </cell>
          <cell r="E425">
            <v>2</v>
          </cell>
          <cell r="F425">
            <v>0</v>
          </cell>
          <cell r="G425">
            <v>1</v>
          </cell>
          <cell r="H425">
            <v>6</v>
          </cell>
          <cell r="I425">
            <v>0</v>
          </cell>
          <cell r="J425">
            <v>0</v>
          </cell>
          <cell r="K425">
            <v>3054.15</v>
          </cell>
        </row>
        <row r="426">
          <cell r="B426" t="str">
            <v>GSA2CM-13-205-01</v>
          </cell>
          <cell r="C426" t="str">
            <v>COMMON PARTS 13" COLD</v>
          </cell>
          <cell r="D426">
            <v>1</v>
          </cell>
          <cell r="E426">
            <v>0</v>
          </cell>
          <cell r="F426">
            <v>0</v>
          </cell>
          <cell r="G426">
            <v>1</v>
          </cell>
          <cell r="H426">
            <v>5</v>
          </cell>
          <cell r="I426">
            <v>0</v>
          </cell>
          <cell r="J426">
            <v>0</v>
          </cell>
          <cell r="K426">
            <v>4616.1499999999996</v>
          </cell>
        </row>
        <row r="427">
          <cell r="B427" t="str">
            <v>GSA2CM-13-260-02</v>
          </cell>
          <cell r="C427" t="str">
            <v>COMMON PARTS 13" HOT</v>
          </cell>
          <cell r="D427">
            <v>0</v>
          </cell>
          <cell r="E427">
            <v>3</v>
          </cell>
          <cell r="F427">
            <v>0</v>
          </cell>
          <cell r="G427">
            <v>0</v>
          </cell>
          <cell r="H427">
            <v>6</v>
          </cell>
          <cell r="I427">
            <v>0</v>
          </cell>
          <cell r="J427">
            <v>0</v>
          </cell>
          <cell r="K427">
            <v>4968.7</v>
          </cell>
        </row>
        <row r="428">
          <cell r="B428" t="str">
            <v>GSA2CM-6-205-01</v>
          </cell>
          <cell r="C428" t="str">
            <v>FRAME 2, 6" CSF/VITON/400F</v>
          </cell>
          <cell r="D428">
            <v>1</v>
          </cell>
          <cell r="E428">
            <v>1</v>
          </cell>
          <cell r="F428">
            <v>0</v>
          </cell>
          <cell r="G428">
            <v>2</v>
          </cell>
          <cell r="H428">
            <v>5</v>
          </cell>
          <cell r="I428">
            <v>0</v>
          </cell>
          <cell r="J428">
            <v>0</v>
          </cell>
          <cell r="K428">
            <v>2778.6</v>
          </cell>
        </row>
        <row r="429">
          <cell r="B429" t="str">
            <v>GSA2CM-6-260-02</v>
          </cell>
          <cell r="C429" t="str">
            <v>COMMON PARTS, 6" (HOT)</v>
          </cell>
          <cell r="D429">
            <v>1</v>
          </cell>
          <cell r="E429">
            <v>1</v>
          </cell>
          <cell r="F429">
            <v>0</v>
          </cell>
          <cell r="G429">
            <v>1</v>
          </cell>
          <cell r="H429">
            <v>5</v>
          </cell>
          <cell r="I429">
            <v>0</v>
          </cell>
          <cell r="J429">
            <v>0</v>
          </cell>
          <cell r="K429">
            <v>2996.4</v>
          </cell>
        </row>
        <row r="430">
          <cell r="B430" t="str">
            <v>GSA2CM-8-205-01</v>
          </cell>
          <cell r="C430" t="str">
            <v>COMMON PARTS, 8" (COLD)</v>
          </cell>
          <cell r="D430">
            <v>3</v>
          </cell>
          <cell r="E430">
            <v>2</v>
          </cell>
          <cell r="F430">
            <v>0</v>
          </cell>
          <cell r="G430">
            <v>3</v>
          </cell>
          <cell r="H430">
            <v>9</v>
          </cell>
          <cell r="I430">
            <v>0</v>
          </cell>
          <cell r="J430">
            <v>0</v>
          </cell>
          <cell r="K430">
            <v>2778.6</v>
          </cell>
        </row>
        <row r="431">
          <cell r="B431" t="str">
            <v>GSA2CM-8-260-02</v>
          </cell>
          <cell r="C431" t="str">
            <v>COMMON PARTS, 8" (HOT)</v>
          </cell>
          <cell r="D431">
            <v>2</v>
          </cell>
          <cell r="E431">
            <v>3</v>
          </cell>
          <cell r="F431">
            <v>0</v>
          </cell>
          <cell r="G431">
            <v>0</v>
          </cell>
          <cell r="H431">
            <v>6</v>
          </cell>
          <cell r="I431">
            <v>0</v>
          </cell>
          <cell r="J431">
            <v>0</v>
          </cell>
          <cell r="K431">
            <v>2769.8</v>
          </cell>
        </row>
        <row r="432">
          <cell r="B432" t="str">
            <v>GT15/CA1/300/C-0001</v>
          </cell>
          <cell r="C432" t="str">
            <v>GT 1 X 1 X 5 PUMP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C433" t="str">
            <v>GT15/CA1/300/CSF-VITON</v>
          </cell>
        </row>
        <row r="434">
          <cell r="B434" t="str">
            <v>GT15/CA1/300/P-0001</v>
          </cell>
          <cell r="C434" t="str">
            <v>GT15 CA1 300F PFR/PTFE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C435" t="str">
            <v>GT15/CA1/300/PFR-TFE</v>
          </cell>
        </row>
        <row r="436">
          <cell r="B436" t="str">
            <v>GT15/CA1/400/C-0001</v>
          </cell>
          <cell r="C436" t="str">
            <v>GT15/CA1/400/CSF-VITON PUMP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C437" t="str">
            <v>GT15/CA1/400/CSF-VITON</v>
          </cell>
        </row>
        <row r="438">
          <cell r="B438" t="str">
            <v>GT15/CA1/400/P-0001</v>
          </cell>
          <cell r="C438" t="str">
            <v>GT15/CA1/400/PFR-PTFE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C439" t="str">
            <v>GT15/CA1/400/PFR-PTFE</v>
          </cell>
        </row>
        <row r="440">
          <cell r="B440" t="str">
            <v>GT15/CA1/500/C-0001</v>
          </cell>
          <cell r="C440" t="str">
            <v>GT15/CA1/500/CSF-VITON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C441" t="str">
            <v>GT15/CA1/500/CSF-VITON</v>
          </cell>
        </row>
        <row r="442">
          <cell r="B442" t="str">
            <v>_____________________</v>
          </cell>
          <cell r="C442" t="str">
            <v>___________________________________</v>
          </cell>
          <cell r="D442" t="str">
            <v>_______</v>
          </cell>
          <cell r="E442" t="str">
            <v>_____________</v>
          </cell>
          <cell r="F442" t="str">
            <v>________</v>
          </cell>
          <cell r="G442" t="str">
            <v>__________</v>
          </cell>
          <cell r="H442" t="str">
            <v>___________</v>
          </cell>
          <cell r="I442" t="str">
            <v>______</v>
          </cell>
          <cell r="J442" t="str">
            <v>______</v>
          </cell>
          <cell r="K442" t="str">
            <v>_____________</v>
          </cell>
        </row>
        <row r="443">
          <cell r="B443" t="str">
            <v>TE:02/08/18   USER:jd</v>
          </cell>
          <cell r="C443" t="str">
            <v>illard                      ORDER P</v>
          </cell>
          <cell r="D443" t="str">
            <v>OINT RE</v>
          </cell>
          <cell r="E443" t="str">
            <v>PORT</v>
          </cell>
          <cell r="J443" t="str">
            <v>PA</v>
          </cell>
          <cell r="K443" t="str">
            <v>GE:    9</v>
          </cell>
        </row>
        <row r="444">
          <cell r="B444" t="str">
            <v>ME:14:40:47</v>
          </cell>
          <cell r="J444" t="str">
            <v>[D</v>
          </cell>
          <cell r="K444" t="str">
            <v>MINV213]</v>
          </cell>
        </row>
        <row r="446">
          <cell r="B446" t="str">
            <v>/STOCK #</v>
          </cell>
          <cell r="C446" t="str">
            <v>DESCRIPTION</v>
          </cell>
          <cell r="D446" t="str">
            <v>ORDER</v>
          </cell>
          <cell r="E446" t="str">
            <v>QUANTITY</v>
          </cell>
          <cell r="F446" t="str">
            <v>BACK</v>
          </cell>
          <cell r="G446" t="str">
            <v>ON</v>
          </cell>
          <cell r="H446" t="str">
            <v>12 MO</v>
          </cell>
          <cell r="I446" t="str">
            <v>AVG</v>
          </cell>
          <cell r="J446" t="str">
            <v>INV</v>
          </cell>
          <cell r="K446" t="str">
            <v>NEXT</v>
          </cell>
        </row>
        <row r="447">
          <cell r="D447" t="str">
            <v>POINT</v>
          </cell>
          <cell r="E447" t="str">
            <v>AVAILABLE</v>
          </cell>
          <cell r="F447" t="str">
            <v>ORDER</v>
          </cell>
          <cell r="G447" t="str">
            <v>ORDER</v>
          </cell>
          <cell r="H447" t="str">
            <v>UNITS</v>
          </cell>
          <cell r="I447" t="str">
            <v>USAGE</v>
          </cell>
          <cell r="J447" t="str">
            <v>TURNS</v>
          </cell>
          <cell r="K447" t="str">
            <v>COST</v>
          </cell>
        </row>
        <row r="448">
          <cell r="B448" t="str">
            <v>NDOR #:    410  VENDO</v>
          </cell>
          <cell r="C448" t="str">
            <v>R NAME: HMD / Kontro</v>
          </cell>
        </row>
        <row r="449">
          <cell r="B449" t="str">
            <v>GT15/CA1/500/P-0001</v>
          </cell>
          <cell r="C449" t="str">
            <v>GT15/CA1/500/PFR-TFE PUMP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C450" t="str">
            <v>GT15/CA1/500/PFR-PTFE</v>
          </cell>
        </row>
        <row r="451">
          <cell r="B451" t="str">
            <v>GT15/CA3/300/C-0001</v>
          </cell>
          <cell r="C451" t="str">
            <v>GT15/CA3/300/CSF-VITON PUMP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C452" t="str">
            <v>GT15/CA3/300/CSF-VITON</v>
          </cell>
        </row>
        <row r="453">
          <cell r="B453" t="str">
            <v>GT15/CA3/300/P-0001</v>
          </cell>
          <cell r="C453" t="str">
            <v>GT15/CA3/300/PFR-PTFE PUMP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C454" t="str">
            <v>GT15/CA3/300/PFR-PTFE</v>
          </cell>
        </row>
        <row r="455">
          <cell r="B455" t="str">
            <v>GT15/CA3/400/C-0001</v>
          </cell>
          <cell r="C455" t="str">
            <v>GT15/CA3/400/CSF-VITON PUMP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C456" t="str">
            <v>GT15/CA3/400/CSF-VITON</v>
          </cell>
        </row>
        <row r="457">
          <cell r="B457" t="str">
            <v>GT15/CA3/400/P-0001</v>
          </cell>
          <cell r="C457" t="str">
            <v>GT15/CA3/400/PFR-PTFE PUMP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C458" t="str">
            <v>GT15/CA3/400/PFR-PTFE</v>
          </cell>
        </row>
        <row r="459">
          <cell r="B459" t="str">
            <v>GT15/CA3/500/C-0001</v>
          </cell>
          <cell r="C459" t="str">
            <v>GT15/CA3/500/CSF-VITON PUMP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C460" t="str">
            <v>GT15/CA3/500/CSF-VITON</v>
          </cell>
        </row>
        <row r="461">
          <cell r="B461" t="str">
            <v>GT15/CA3/500/P-0001</v>
          </cell>
          <cell r="C461" t="str">
            <v>GT15/CA3/500/PFR-PTFE PUMP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C462" t="str">
            <v>GT15/CA3/500/PFR-PTFE</v>
          </cell>
        </row>
        <row r="463">
          <cell r="B463" t="str">
            <v>GT15/CA4/300/C-0001</v>
          </cell>
          <cell r="C463" t="str">
            <v>GT15/CA4/300/CSF-VITON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C464" t="str">
            <v>GT15/CA4/300/CSF-VITON</v>
          </cell>
        </row>
        <row r="465">
          <cell r="B465" t="str">
            <v>GT15/CA4/300/P-0001</v>
          </cell>
          <cell r="C465" t="str">
            <v>GT15/CA4/300/PFR-PTFE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C466" t="str">
            <v>GT15/CA4/300/PFR-PTFE</v>
          </cell>
        </row>
        <row r="467">
          <cell r="B467" t="str">
            <v>GT15/CA4/400/C-0001</v>
          </cell>
          <cell r="C467" t="str">
            <v>GT15/CA4/400/CSF-VITON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C468" t="str">
            <v>GT15/CA4/400/CSF-VITON</v>
          </cell>
        </row>
        <row r="469">
          <cell r="B469" t="str">
            <v>GT15/CA4/400/P-0001</v>
          </cell>
          <cell r="C469" t="str">
            <v>GT15/CA4/400/PFR-PTFE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C470" t="str">
            <v>GT15/CA4/400/PFR-PTFE</v>
          </cell>
        </row>
        <row r="471">
          <cell r="B471" t="str">
            <v>GT15/CA4/500/C-0001</v>
          </cell>
          <cell r="C471" t="str">
            <v>GT15/CA4/500/CSF-VITON PUMP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C472" t="str">
            <v>GT15/CA4/500/CSF-VITON</v>
          </cell>
        </row>
        <row r="473">
          <cell r="B473" t="str">
            <v>GT15/CA4/500/P-0001</v>
          </cell>
          <cell r="C473" t="str">
            <v>GT15/CA4/500/PFR-PTFE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C474" t="str">
            <v>GT15/CA4/500/PFR-PTFE</v>
          </cell>
        </row>
        <row r="475">
          <cell r="B475" t="str">
            <v>GT18/CA1/300/C-0001</v>
          </cell>
          <cell r="C475" t="str">
            <v>GT18/CA1/300/CSF-VITON PUMP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C476" t="str">
            <v>GT18/CA1/300/CSF-VITON</v>
          </cell>
        </row>
        <row r="477">
          <cell r="B477" t="str">
            <v>GT18/CA1/300/P-0001</v>
          </cell>
          <cell r="C477" t="str">
            <v>GT18/CA1/300/PFR-TEFLON PUMP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C478" t="str">
            <v>GT18/CA1/300/PFR-TEFLON</v>
          </cell>
        </row>
        <row r="479">
          <cell r="B479" t="str">
            <v>GT18/CA1/400/C-0001</v>
          </cell>
          <cell r="C479" t="str">
            <v>GT18/CA1/400/CSF-VITON PUMP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C480" t="str">
            <v>GT18/CA1/400/CSF-VITON</v>
          </cell>
        </row>
        <row r="481">
          <cell r="B481" t="str">
            <v>GT18/CA1/400/P-0001</v>
          </cell>
          <cell r="C481" t="str">
            <v>GTA18/CA1/400/PFR-TEFLON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C482" t="str">
            <v>GT18/CA1/400/PFR-TEFLON</v>
          </cell>
        </row>
        <row r="483">
          <cell r="B483" t="str">
            <v>GT18/CA1/500/C-0001</v>
          </cell>
          <cell r="C483" t="str">
            <v>GT18/CA1/500/CSF-VITON PUMP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C484" t="str">
            <v>GT18/CA1/500/CSF-VITON</v>
          </cell>
        </row>
        <row r="485">
          <cell r="B485" t="str">
            <v>GT18/CA1/500/P-0001</v>
          </cell>
          <cell r="C485" t="str">
            <v>GT18/CA1/500/PFR-TEFLON PUMP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C486" t="str">
            <v>GT18/CA1/500/PFR-TEFLON</v>
          </cell>
        </row>
        <row r="487">
          <cell r="B487" t="str">
            <v>GT18/CA3/300/C-0001</v>
          </cell>
          <cell r="C487" t="str">
            <v>GT18/CA3/300/CSF-VITON PUMP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C488" t="str">
            <v>GT18/CA3/300/CSF-VITON</v>
          </cell>
        </row>
        <row r="489">
          <cell r="B489" t="str">
            <v>GT18/CA3/300/P-0001</v>
          </cell>
          <cell r="C489" t="str">
            <v>GT18/CA3/300/PFR-TEFLON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C490" t="str">
            <v>GT18/CA3/300/PFR-TEFLON</v>
          </cell>
        </row>
        <row r="491">
          <cell r="B491" t="str">
            <v>GT18/CA3/400/C-0001</v>
          </cell>
          <cell r="C491" t="str">
            <v>GT18/CA3/400/CSF-VITON PUMP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C492" t="str">
            <v>GT18/CA3/400/CSF-VITON</v>
          </cell>
        </row>
        <row r="493">
          <cell r="B493" t="str">
            <v>GT18/CA3/400/P-0001</v>
          </cell>
          <cell r="C493" t="str">
            <v>GTA18/CA3/400/PFR-TEFLON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C494" t="str">
            <v>GT18/CA3/400/PFR-TEFLON</v>
          </cell>
        </row>
        <row r="495">
          <cell r="B495" t="str">
            <v>GT18/CA3/500/C-0001</v>
          </cell>
          <cell r="C495" t="str">
            <v>GT18/CA3/500/CSF-VITON PUMP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C496" t="str">
            <v>GT18/CA3/500/CSF-VITON</v>
          </cell>
        </row>
        <row r="497">
          <cell r="B497" t="str">
            <v>_____________________</v>
          </cell>
          <cell r="C497" t="str">
            <v>___________________________________</v>
          </cell>
          <cell r="D497" t="str">
            <v>_______</v>
          </cell>
          <cell r="E497" t="str">
            <v>_____________</v>
          </cell>
          <cell r="F497" t="str">
            <v>________</v>
          </cell>
          <cell r="G497" t="str">
            <v>__________</v>
          </cell>
          <cell r="H497" t="str">
            <v>___________</v>
          </cell>
          <cell r="I497" t="str">
            <v>______</v>
          </cell>
          <cell r="J497" t="str">
            <v>______</v>
          </cell>
          <cell r="K497" t="str">
            <v>_____________</v>
          </cell>
        </row>
        <row r="498">
          <cell r="B498" t="str">
            <v>TE:02/08/18   USER:jd</v>
          </cell>
          <cell r="C498" t="str">
            <v>illard                      ORDER P</v>
          </cell>
          <cell r="D498" t="str">
            <v>OINT RE</v>
          </cell>
          <cell r="E498" t="str">
            <v>PORT</v>
          </cell>
          <cell r="J498" t="str">
            <v>PA</v>
          </cell>
          <cell r="K498" t="str">
            <v>GE:   10</v>
          </cell>
        </row>
        <row r="499">
          <cell r="B499" t="str">
            <v>ME:14:40:47</v>
          </cell>
          <cell r="J499" t="str">
            <v>[D</v>
          </cell>
          <cell r="K499" t="str">
            <v>MINV213]</v>
          </cell>
        </row>
        <row r="501">
          <cell r="B501" t="str">
            <v>/STOCK #</v>
          </cell>
          <cell r="C501" t="str">
            <v>DESCRIPTION</v>
          </cell>
          <cell r="D501" t="str">
            <v>ORDER</v>
          </cell>
          <cell r="E501" t="str">
            <v>QUANTITY</v>
          </cell>
          <cell r="F501" t="str">
            <v>BACK</v>
          </cell>
          <cell r="G501" t="str">
            <v>ON</v>
          </cell>
          <cell r="H501" t="str">
            <v>12 MO</v>
          </cell>
          <cell r="I501" t="str">
            <v>AVG</v>
          </cell>
          <cell r="J501" t="str">
            <v>INV</v>
          </cell>
          <cell r="K501" t="str">
            <v>NEXT</v>
          </cell>
        </row>
        <row r="502">
          <cell r="D502" t="str">
            <v>POINT</v>
          </cell>
          <cell r="E502" t="str">
            <v>AVAILABLE</v>
          </cell>
          <cell r="F502" t="str">
            <v>ORDER</v>
          </cell>
          <cell r="G502" t="str">
            <v>ORDER</v>
          </cell>
          <cell r="H502" t="str">
            <v>UNITS</v>
          </cell>
          <cell r="I502" t="str">
            <v>USAGE</v>
          </cell>
          <cell r="J502" t="str">
            <v>TURNS</v>
          </cell>
          <cell r="K502" t="str">
            <v>COST</v>
          </cell>
        </row>
        <row r="503">
          <cell r="B503" t="str">
            <v>NDOR #:    410  VENDO</v>
          </cell>
          <cell r="C503" t="str">
            <v>R NAME: HMD / Kontro</v>
          </cell>
        </row>
        <row r="504">
          <cell r="B504" t="str">
            <v>GT18/CA3/500/P-0001</v>
          </cell>
          <cell r="C504" t="str">
            <v>GT18/CA3/500/PFR-TEFLON PUMP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C505" t="str">
            <v>GT18/CA3/500/PFR-TEFLON</v>
          </cell>
        </row>
        <row r="506">
          <cell r="B506" t="str">
            <v>GT18/CA4/300/C-0001</v>
          </cell>
          <cell r="C506" t="str">
            <v>GT18/CA4/300/CSF-VITON PUMP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C507" t="str">
            <v>GT18/CA4/300/CSF-VITON</v>
          </cell>
        </row>
        <row r="508">
          <cell r="B508" t="str">
            <v>GT18/CA4/300/P-0001</v>
          </cell>
          <cell r="C508" t="str">
            <v>GT18/CA4/300/PFR-VITON PUMP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C509" t="str">
            <v>GT18/CA4/300/PFR-VITON</v>
          </cell>
        </row>
        <row r="510">
          <cell r="B510" t="str">
            <v>GT18/CA4/400/C-0001</v>
          </cell>
          <cell r="C510" t="str">
            <v>GT18/CA4/400/CSF-VITON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C511" t="str">
            <v>GT18/CA4/400/CSF-VITON</v>
          </cell>
        </row>
        <row r="512">
          <cell r="B512" t="str">
            <v>GT18/CA4/400/P-0001</v>
          </cell>
          <cell r="C512" t="str">
            <v>GT18/CA4/400/PFR-VITON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C513" t="str">
            <v>GT18/CA4/400/PFR-VITON</v>
          </cell>
        </row>
        <row r="514">
          <cell r="B514" t="str">
            <v>GT18/CA4/500/C-0001</v>
          </cell>
          <cell r="C514" t="str">
            <v>GT18/CA4/500/CSF VITON PUMP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C515" t="str">
            <v>GT18/CA4/500/CSF-VITON</v>
          </cell>
        </row>
        <row r="516">
          <cell r="B516" t="str">
            <v>GT18/CA4/500/P-0001</v>
          </cell>
          <cell r="C516" t="str">
            <v>GT18/CA4/500/PFR-VITON PUMP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C517" t="str">
            <v>GT18/CA4/500/PFR-VITON</v>
          </cell>
        </row>
        <row r="518">
          <cell r="B518" t="str">
            <v>GT19/CA1/300/C-0001</v>
          </cell>
          <cell r="C518" t="str">
            <v>GT19/CA1/300/CSF-VITON PUMP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C519" t="str">
            <v>GT19/CA1/300/CSF-VITON</v>
          </cell>
        </row>
        <row r="520">
          <cell r="B520" t="str">
            <v>GT19/CA1/400/C-0001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C521" t="str">
            <v>GT19/CA1/400/CSF-VITON</v>
          </cell>
        </row>
        <row r="522">
          <cell r="B522" t="str">
            <v>GT19/CA1/500/C-0001</v>
          </cell>
          <cell r="C522" t="str">
            <v>GT19/CA1/500/CSF-VITON PUMP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C523" t="str">
            <v>GT19/CA1/500/CSF-VITON</v>
          </cell>
        </row>
        <row r="524">
          <cell r="B524" t="str">
            <v>GT19/CA3/300/C-0001</v>
          </cell>
          <cell r="C524" t="str">
            <v>GT19/CA3/300/CSF-VITON PUMP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C525" t="str">
            <v>GT19/CA3/300/CSF-VITON</v>
          </cell>
        </row>
        <row r="526">
          <cell r="B526" t="str">
            <v>GT19/CA3/400/C-0001</v>
          </cell>
          <cell r="C526" t="str">
            <v>GT19/CA3/400/CSF-VITON PUMP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C527" t="str">
            <v>GT19/CA3/400/CSF-VITON</v>
          </cell>
        </row>
        <row r="528">
          <cell r="B528" t="str">
            <v>GTA15NA</v>
          </cell>
          <cell r="C528" t="str">
            <v>1 x 1 x 5 LIQUID END</v>
          </cell>
          <cell r="D528">
            <v>12</v>
          </cell>
          <cell r="E528">
            <v>11</v>
          </cell>
          <cell r="F528">
            <v>0</v>
          </cell>
          <cell r="G528">
            <v>8</v>
          </cell>
          <cell r="H528">
            <v>35</v>
          </cell>
          <cell r="I528">
            <v>0</v>
          </cell>
          <cell r="J528">
            <v>0</v>
          </cell>
          <cell r="K528">
            <v>1124.2</v>
          </cell>
        </row>
        <row r="529">
          <cell r="B529" t="str">
            <v>GTA15NA-300#</v>
          </cell>
          <cell r="C529" t="str">
            <v>LIQUID END KIT 1X1X5</v>
          </cell>
          <cell r="D529">
            <v>1</v>
          </cell>
          <cell r="E529">
            <v>2</v>
          </cell>
          <cell r="F529">
            <v>0</v>
          </cell>
          <cell r="G529">
            <v>0</v>
          </cell>
          <cell r="H529">
            <v>1</v>
          </cell>
          <cell r="I529">
            <v>0</v>
          </cell>
          <cell r="J529">
            <v>0</v>
          </cell>
          <cell r="K529">
            <v>1028.25</v>
          </cell>
        </row>
        <row r="530">
          <cell r="B530" t="str">
            <v>GTA18NA</v>
          </cell>
          <cell r="C530" t="str">
            <v>1 x 1 x 6 LIQUID END</v>
          </cell>
          <cell r="D530">
            <v>10</v>
          </cell>
          <cell r="E530">
            <v>10</v>
          </cell>
          <cell r="F530">
            <v>0</v>
          </cell>
          <cell r="G530">
            <v>9</v>
          </cell>
          <cell r="H530">
            <v>37</v>
          </cell>
          <cell r="I530">
            <v>0</v>
          </cell>
          <cell r="J530">
            <v>0</v>
          </cell>
          <cell r="K530">
            <v>1123.0999999999999</v>
          </cell>
        </row>
        <row r="531">
          <cell r="B531" t="str">
            <v>GTA18NA-300#</v>
          </cell>
          <cell r="C531" t="str">
            <v>LIQUID END KIT 1X1X6</v>
          </cell>
          <cell r="D531">
            <v>1</v>
          </cell>
          <cell r="E531">
            <v>2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1027.3499999999999</v>
          </cell>
        </row>
        <row r="532">
          <cell r="B532" t="str">
            <v>GTA19NA</v>
          </cell>
          <cell r="C532" t="str">
            <v>2 x 1.5 x 5 LIQUID END</v>
          </cell>
          <cell r="D532">
            <v>5</v>
          </cell>
          <cell r="E532">
            <v>6</v>
          </cell>
          <cell r="F532">
            <v>0</v>
          </cell>
          <cell r="G532">
            <v>0</v>
          </cell>
          <cell r="H532">
            <v>6</v>
          </cell>
          <cell r="I532">
            <v>0</v>
          </cell>
          <cell r="J532">
            <v>0</v>
          </cell>
          <cell r="K532">
            <v>1285.9000000000001</v>
          </cell>
        </row>
        <row r="533">
          <cell r="B533" t="str">
            <v>GTA19NA-300#</v>
          </cell>
          <cell r="C533" t="str">
            <v>LIQUID END KIT (SPECIAL)</v>
          </cell>
          <cell r="D533">
            <v>1</v>
          </cell>
          <cell r="E533">
            <v>2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1164.5999999999999</v>
          </cell>
        </row>
        <row r="534">
          <cell r="B534" t="str">
            <v>GTACM-150-01</v>
          </cell>
          <cell r="C534" t="str">
            <v>GT COMMON PARTS</v>
          </cell>
          <cell r="D534">
            <v>12</v>
          </cell>
          <cell r="E534">
            <v>0</v>
          </cell>
          <cell r="F534">
            <v>0</v>
          </cell>
          <cell r="G534">
            <v>34</v>
          </cell>
          <cell r="H534">
            <v>63</v>
          </cell>
          <cell r="I534">
            <v>0</v>
          </cell>
          <cell r="J534">
            <v>0</v>
          </cell>
          <cell r="K534">
            <v>1348.6</v>
          </cell>
        </row>
        <row r="535">
          <cell r="B535" t="str">
            <v>GTACM-150-02</v>
          </cell>
          <cell r="C535" t="str">
            <v>GT COMMON PARTS 300 PFR/PTFE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 t="str">
            <v>GTACM-205-01</v>
          </cell>
          <cell r="C536" t="str">
            <v>GT COMMON PARTS 400 / CSF-VITON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B537" t="str">
            <v>GTACM-205-02</v>
          </cell>
          <cell r="C537" t="str">
            <v>GT COMMON PARTS 400</v>
          </cell>
          <cell r="D537">
            <v>7</v>
          </cell>
          <cell r="E537">
            <v>1</v>
          </cell>
          <cell r="F537">
            <v>0</v>
          </cell>
          <cell r="G537">
            <v>8</v>
          </cell>
          <cell r="H537">
            <v>24</v>
          </cell>
          <cell r="I537">
            <v>3</v>
          </cell>
          <cell r="J537">
            <v>0</v>
          </cell>
          <cell r="K537">
            <v>1508.1</v>
          </cell>
        </row>
        <row r="538">
          <cell r="B538" t="str">
            <v>GTACM-260-01</v>
          </cell>
          <cell r="C538" t="str">
            <v>GT COMMON PARTS 500 / CSF-VITON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B539" t="str">
            <v>GTACM-260-02</v>
          </cell>
          <cell r="C539" t="str">
            <v>GT COMMON PARTS</v>
          </cell>
          <cell r="D539">
            <v>12</v>
          </cell>
          <cell r="E539">
            <v>6</v>
          </cell>
          <cell r="F539">
            <v>0</v>
          </cell>
          <cell r="G539">
            <v>12</v>
          </cell>
          <cell r="H539">
            <v>23</v>
          </cell>
          <cell r="I539">
            <v>0</v>
          </cell>
          <cell r="J539">
            <v>0</v>
          </cell>
          <cell r="K539">
            <v>1564.75</v>
          </cell>
        </row>
        <row r="540">
          <cell r="B540" t="str">
            <v>GTV 1X1X5 CA3 CART</v>
          </cell>
          <cell r="C540" t="str">
            <v>SPECIAL CART ASSY ALLOY 20</v>
          </cell>
          <cell r="D540">
            <v>1</v>
          </cell>
          <cell r="E540">
            <v>1</v>
          </cell>
          <cell r="F540">
            <v>0</v>
          </cell>
          <cell r="G540">
            <v>0</v>
          </cell>
          <cell r="H540">
            <v>1</v>
          </cell>
          <cell r="I540">
            <v>0</v>
          </cell>
          <cell r="J540">
            <v>0</v>
          </cell>
          <cell r="K540">
            <v>0</v>
          </cell>
        </row>
        <row r="541">
          <cell r="B541" t="str">
            <v>H3S2N316</v>
          </cell>
          <cell r="C541" t="str">
            <v>SHAFT ASSEMBLY</v>
          </cell>
          <cell r="D541">
            <v>0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B542" t="str">
            <v>K10NA</v>
          </cell>
          <cell r="C542" t="str">
            <v>LIQUID END, 3 x 1.5 x 10</v>
          </cell>
          <cell r="D542">
            <v>1</v>
          </cell>
          <cell r="E542">
            <v>3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2684.25</v>
          </cell>
        </row>
        <row r="543">
          <cell r="B543" t="str">
            <v>K11NA</v>
          </cell>
          <cell r="C543" t="str">
            <v>LIQUID END, 3 x 2 x 10</v>
          </cell>
          <cell r="D543">
            <v>2</v>
          </cell>
          <cell r="E543">
            <v>1</v>
          </cell>
          <cell r="F543">
            <v>0</v>
          </cell>
          <cell r="G543">
            <v>1</v>
          </cell>
          <cell r="H543">
            <v>1</v>
          </cell>
          <cell r="I543">
            <v>0</v>
          </cell>
          <cell r="J543">
            <v>0</v>
          </cell>
          <cell r="K543">
            <v>3465.55</v>
          </cell>
        </row>
        <row r="544">
          <cell r="B544" t="str">
            <v>K11NA-300#</v>
          </cell>
          <cell r="C544" t="str">
            <v>LIQUID END, 3 x 2 x 10</v>
          </cell>
          <cell r="D544">
            <v>1</v>
          </cell>
          <cell r="E544">
            <v>1</v>
          </cell>
          <cell r="F544">
            <v>0</v>
          </cell>
          <cell r="G544">
            <v>0</v>
          </cell>
          <cell r="H544">
            <v>1</v>
          </cell>
          <cell r="I544">
            <v>0</v>
          </cell>
          <cell r="J544">
            <v>0</v>
          </cell>
          <cell r="K544">
            <v>3560.7</v>
          </cell>
        </row>
        <row r="545">
          <cell r="B545" t="str">
            <v>K12HNA</v>
          </cell>
          <cell r="C545" t="str">
            <v>LIQUID END 4 x 3 x 6H / 150#</v>
          </cell>
          <cell r="D545">
            <v>1</v>
          </cell>
          <cell r="E545">
            <v>2</v>
          </cell>
          <cell r="F545">
            <v>0</v>
          </cell>
          <cell r="G545">
            <v>1</v>
          </cell>
          <cell r="H545">
            <v>0</v>
          </cell>
          <cell r="I545">
            <v>0</v>
          </cell>
          <cell r="J545">
            <v>0</v>
          </cell>
          <cell r="K545">
            <v>3302.75</v>
          </cell>
        </row>
        <row r="546">
          <cell r="B546" t="str">
            <v>K12HNA-300#</v>
          </cell>
          <cell r="C546" t="str">
            <v>LIQUID END KIT 4 x 3 x 6H</v>
          </cell>
          <cell r="D546">
            <v>1</v>
          </cell>
          <cell r="E546">
            <v>0</v>
          </cell>
          <cell r="F546">
            <v>0</v>
          </cell>
          <cell r="G546">
            <v>3</v>
          </cell>
          <cell r="H546">
            <v>2</v>
          </cell>
          <cell r="I546">
            <v>0</v>
          </cell>
          <cell r="J546">
            <v>0</v>
          </cell>
          <cell r="K546">
            <v>3397.9</v>
          </cell>
        </row>
        <row r="547">
          <cell r="B547" t="str">
            <v>K13HNA</v>
          </cell>
          <cell r="C547" t="str">
            <v>LIQUID END, 4 x 3 x 8H</v>
          </cell>
          <cell r="D547">
            <v>1</v>
          </cell>
          <cell r="E547">
            <v>2</v>
          </cell>
          <cell r="F547">
            <v>0</v>
          </cell>
          <cell r="G547">
            <v>0</v>
          </cell>
          <cell r="H547">
            <v>4</v>
          </cell>
          <cell r="I547">
            <v>0</v>
          </cell>
          <cell r="J547">
            <v>0</v>
          </cell>
          <cell r="K547">
            <v>3465.55</v>
          </cell>
        </row>
        <row r="548">
          <cell r="B548" t="str">
            <v>K13HNA-300#</v>
          </cell>
          <cell r="C548" t="str">
            <v>LIQUID END 4 X 3 X 8H / 300#</v>
          </cell>
          <cell r="D548">
            <v>1</v>
          </cell>
          <cell r="E548">
            <v>1</v>
          </cell>
          <cell r="F548">
            <v>0</v>
          </cell>
          <cell r="G548">
            <v>2</v>
          </cell>
          <cell r="H548">
            <v>0</v>
          </cell>
          <cell r="I548">
            <v>0</v>
          </cell>
          <cell r="J548">
            <v>0</v>
          </cell>
          <cell r="K548">
            <v>3560.7</v>
          </cell>
        </row>
        <row r="549">
          <cell r="B549" t="str">
            <v>K14HNA</v>
          </cell>
          <cell r="C549" t="str">
            <v>LIQUID END, 4 x 3 x 10H</v>
          </cell>
          <cell r="D549">
            <v>1</v>
          </cell>
          <cell r="E549">
            <v>0</v>
          </cell>
          <cell r="F549">
            <v>0</v>
          </cell>
          <cell r="G549">
            <v>2</v>
          </cell>
          <cell r="H549">
            <v>3</v>
          </cell>
          <cell r="I549">
            <v>0</v>
          </cell>
          <cell r="J549">
            <v>0</v>
          </cell>
          <cell r="K549">
            <v>4421.45</v>
          </cell>
        </row>
        <row r="550">
          <cell r="B550" t="str">
            <v>K14HNA-300#</v>
          </cell>
          <cell r="C550" t="str">
            <v>4X3X10H 300# LIQUID END KIT</v>
          </cell>
          <cell r="D550">
            <v>0</v>
          </cell>
          <cell r="E550">
            <v>1</v>
          </cell>
          <cell r="F550">
            <v>0</v>
          </cell>
          <cell r="G550">
            <v>0</v>
          </cell>
          <cell r="H550">
            <v>2</v>
          </cell>
          <cell r="I550">
            <v>0</v>
          </cell>
          <cell r="J550">
            <v>0</v>
          </cell>
          <cell r="K550">
            <v>4516.6000000000004</v>
          </cell>
        </row>
        <row r="551">
          <cell r="B551" t="str">
            <v>K15HNA</v>
          </cell>
          <cell r="C551" t="str">
            <v>LIQUID END, 6 x 4 x 8H</v>
          </cell>
          <cell r="D551">
            <v>1</v>
          </cell>
          <cell r="E551">
            <v>2</v>
          </cell>
          <cell r="F551">
            <v>0</v>
          </cell>
          <cell r="G551">
            <v>3</v>
          </cell>
          <cell r="H551">
            <v>4</v>
          </cell>
          <cell r="I551">
            <v>0</v>
          </cell>
          <cell r="J551">
            <v>0</v>
          </cell>
          <cell r="K551">
            <v>4756.3999999999996</v>
          </cell>
        </row>
        <row r="552">
          <cell r="B552" t="str">
            <v>_____________________</v>
          </cell>
          <cell r="C552" t="str">
            <v>___________________________________</v>
          </cell>
          <cell r="D552" t="str">
            <v>_______</v>
          </cell>
          <cell r="E552" t="str">
            <v>_____________</v>
          </cell>
          <cell r="F552" t="str">
            <v>________</v>
          </cell>
          <cell r="G552" t="str">
            <v>__________</v>
          </cell>
          <cell r="H552" t="str">
            <v>___________</v>
          </cell>
          <cell r="I552" t="str">
            <v>______</v>
          </cell>
          <cell r="J552" t="str">
            <v>______</v>
          </cell>
          <cell r="K552" t="str">
            <v>_____________</v>
          </cell>
        </row>
        <row r="553">
          <cell r="B553" t="str">
            <v>TE:02/08/18   USER:jd</v>
          </cell>
          <cell r="C553" t="str">
            <v>illard                      ORDER P</v>
          </cell>
          <cell r="D553" t="str">
            <v>OINT RE</v>
          </cell>
          <cell r="E553" t="str">
            <v>PORT</v>
          </cell>
          <cell r="J553" t="str">
            <v>PA</v>
          </cell>
          <cell r="K553" t="str">
            <v>GE:   11</v>
          </cell>
        </row>
        <row r="554">
          <cell r="B554" t="str">
            <v>ME:14:40:47</v>
          </cell>
          <cell r="J554" t="str">
            <v>[D</v>
          </cell>
          <cell r="K554" t="str">
            <v>MINV213]</v>
          </cell>
        </row>
        <row r="556">
          <cell r="B556" t="str">
            <v>/STOCK #</v>
          </cell>
          <cell r="C556" t="str">
            <v>DESCRIPTION</v>
          </cell>
          <cell r="D556" t="str">
            <v>ORDER</v>
          </cell>
          <cell r="E556" t="str">
            <v>QUANTITY</v>
          </cell>
          <cell r="F556" t="str">
            <v>BACK</v>
          </cell>
          <cell r="G556" t="str">
            <v>ON</v>
          </cell>
          <cell r="H556" t="str">
            <v>12 MO</v>
          </cell>
          <cell r="I556" t="str">
            <v>AVG</v>
          </cell>
          <cell r="J556" t="str">
            <v>INV</v>
          </cell>
          <cell r="K556" t="str">
            <v>NEXT</v>
          </cell>
        </row>
        <row r="557">
          <cell r="D557" t="str">
            <v>POINT</v>
          </cell>
          <cell r="E557" t="str">
            <v>AVAILABLE</v>
          </cell>
          <cell r="F557" t="str">
            <v>ORDER</v>
          </cell>
          <cell r="G557" t="str">
            <v>ORDER</v>
          </cell>
          <cell r="H557" t="str">
            <v>UNITS</v>
          </cell>
          <cell r="I557" t="str">
            <v>USAGE</v>
          </cell>
          <cell r="J557" t="str">
            <v>TURNS</v>
          </cell>
          <cell r="K557" t="str">
            <v>COST</v>
          </cell>
        </row>
        <row r="558">
          <cell r="B558" t="str">
            <v>NDOR #:    410  VENDO</v>
          </cell>
          <cell r="C558" t="str">
            <v>R NAME: HMD / Kontro</v>
          </cell>
        </row>
        <row r="559">
          <cell r="B559" t="str">
            <v>K15HNA-300#</v>
          </cell>
          <cell r="C559" t="str">
            <v>LIQUID END, 6X4X8H</v>
          </cell>
          <cell r="D559">
            <v>0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4851.55</v>
          </cell>
        </row>
        <row r="560">
          <cell r="B560" t="str">
            <v>K16NA</v>
          </cell>
          <cell r="C560" t="str">
            <v>LIQUID END, 3 x 1.5 x 13</v>
          </cell>
          <cell r="D560">
            <v>1</v>
          </cell>
          <cell r="E560">
            <v>4</v>
          </cell>
          <cell r="F560">
            <v>0</v>
          </cell>
          <cell r="G560">
            <v>0</v>
          </cell>
          <cell r="H560">
            <v>4</v>
          </cell>
          <cell r="I560">
            <v>0</v>
          </cell>
          <cell r="J560">
            <v>0</v>
          </cell>
          <cell r="K560">
            <v>5419.15</v>
          </cell>
        </row>
        <row r="561">
          <cell r="B561" t="str">
            <v>K16NA-300#</v>
          </cell>
          <cell r="C561" t="str">
            <v>LIQUID END, 3 x 1.5 x 13</v>
          </cell>
          <cell r="D561">
            <v>1</v>
          </cell>
          <cell r="E561">
            <v>1</v>
          </cell>
          <cell r="F561">
            <v>0</v>
          </cell>
          <cell r="G561">
            <v>0</v>
          </cell>
          <cell r="H561">
            <v>1</v>
          </cell>
          <cell r="I561">
            <v>0</v>
          </cell>
          <cell r="J561">
            <v>0</v>
          </cell>
          <cell r="K561">
            <v>5243.15</v>
          </cell>
        </row>
        <row r="562">
          <cell r="B562" t="str">
            <v>K17NA</v>
          </cell>
          <cell r="C562" t="str">
            <v>LIQUID END, 3 x 2 x 13</v>
          </cell>
          <cell r="D562">
            <v>1</v>
          </cell>
          <cell r="E562">
            <v>1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0</v>
          </cell>
          <cell r="K562">
            <v>5970.8</v>
          </cell>
        </row>
        <row r="563">
          <cell r="B563" t="str">
            <v>K17NA-300#</v>
          </cell>
          <cell r="C563" t="str">
            <v>3X2X13 LIQUID END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7905.15</v>
          </cell>
        </row>
        <row r="564">
          <cell r="B564" t="str">
            <v>K18NA</v>
          </cell>
          <cell r="C564" t="str">
            <v>LIQUID END, 4 x 3 x 13</v>
          </cell>
          <cell r="D564">
            <v>1</v>
          </cell>
          <cell r="E564">
            <v>2</v>
          </cell>
          <cell r="F564">
            <v>0</v>
          </cell>
          <cell r="G564">
            <v>0</v>
          </cell>
          <cell r="H564">
            <v>2</v>
          </cell>
          <cell r="I564">
            <v>0</v>
          </cell>
          <cell r="J564">
            <v>0</v>
          </cell>
          <cell r="K564">
            <v>6503.2</v>
          </cell>
        </row>
        <row r="565">
          <cell r="B565" t="str">
            <v>K18NA-300#</v>
          </cell>
          <cell r="C565" t="str">
            <v>LIQUID END KIT 4X3X13</v>
          </cell>
          <cell r="D565">
            <v>0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6503.2</v>
          </cell>
        </row>
        <row r="566">
          <cell r="B566" t="str">
            <v>K19NA</v>
          </cell>
          <cell r="C566" t="str">
            <v>LIQUID END, 6 x 4 x 10</v>
          </cell>
          <cell r="D566">
            <v>1</v>
          </cell>
          <cell r="E566">
            <v>3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6436.65</v>
          </cell>
        </row>
        <row r="567">
          <cell r="B567" t="str">
            <v>K19NA-300#</v>
          </cell>
          <cell r="C567" t="str">
            <v>6 x 4 x 10, LIQUID END</v>
          </cell>
          <cell r="D567">
            <v>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6715.5</v>
          </cell>
        </row>
        <row r="568">
          <cell r="B568" t="str">
            <v>K1NA</v>
          </cell>
          <cell r="C568" t="str">
            <v>1.5 x 1 x 6 LIQUID END</v>
          </cell>
          <cell r="D568">
            <v>3</v>
          </cell>
          <cell r="E568">
            <v>2</v>
          </cell>
          <cell r="F568">
            <v>0</v>
          </cell>
          <cell r="G568">
            <v>2</v>
          </cell>
          <cell r="H568">
            <v>6</v>
          </cell>
          <cell r="I568">
            <v>0</v>
          </cell>
          <cell r="J568">
            <v>0</v>
          </cell>
          <cell r="K568">
            <v>2378.1999999999998</v>
          </cell>
        </row>
        <row r="569">
          <cell r="B569" t="str">
            <v>K1NA-300#</v>
          </cell>
          <cell r="C569" t="str">
            <v>LIQUID END KIT - 1.5 x 1 x 6</v>
          </cell>
          <cell r="D569">
            <v>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2523.9499999999998</v>
          </cell>
        </row>
        <row r="570">
          <cell r="B570" t="str">
            <v>K25NA</v>
          </cell>
          <cell r="C570" t="str">
            <v>LIQUID END, 2 x 1 x 13</v>
          </cell>
          <cell r="D570">
            <v>1</v>
          </cell>
          <cell r="E570">
            <v>2</v>
          </cell>
          <cell r="F570">
            <v>0</v>
          </cell>
          <cell r="G570">
            <v>0</v>
          </cell>
          <cell r="H570">
            <v>2</v>
          </cell>
          <cell r="I570">
            <v>0</v>
          </cell>
          <cell r="J570">
            <v>0</v>
          </cell>
          <cell r="K570">
            <v>4901.05</v>
          </cell>
        </row>
        <row r="571">
          <cell r="B571" t="str">
            <v>K25NA-300#</v>
          </cell>
          <cell r="C571" t="str">
            <v>LIQUID END, 2 x 1 x 13</v>
          </cell>
          <cell r="D571">
            <v>1</v>
          </cell>
          <cell r="E571">
            <v>1</v>
          </cell>
          <cell r="F571">
            <v>0</v>
          </cell>
          <cell r="G571">
            <v>0</v>
          </cell>
          <cell r="H571">
            <v>1</v>
          </cell>
          <cell r="I571">
            <v>0</v>
          </cell>
          <cell r="J571">
            <v>0</v>
          </cell>
          <cell r="K571">
            <v>4585.3500000000004</v>
          </cell>
        </row>
        <row r="572">
          <cell r="B572" t="str">
            <v>K27NA</v>
          </cell>
          <cell r="C572" t="str">
            <v>1.5 x 1 x 5 LIQUID END</v>
          </cell>
          <cell r="D572">
            <v>1</v>
          </cell>
          <cell r="E572">
            <v>1</v>
          </cell>
          <cell r="F572">
            <v>0</v>
          </cell>
          <cell r="G572">
            <v>3</v>
          </cell>
          <cell r="H572">
            <v>7</v>
          </cell>
          <cell r="I572">
            <v>0</v>
          </cell>
          <cell r="J572">
            <v>0</v>
          </cell>
          <cell r="K572">
            <v>1451.45</v>
          </cell>
        </row>
        <row r="573">
          <cell r="B573" t="str">
            <v>K27NA-300#</v>
          </cell>
          <cell r="C573" t="str">
            <v>LIQUID END KIT (SPECIAL)</v>
          </cell>
          <cell r="D573">
            <v>1</v>
          </cell>
          <cell r="E573">
            <v>2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1546.6</v>
          </cell>
        </row>
        <row r="574">
          <cell r="B574" t="str">
            <v>K28NA</v>
          </cell>
          <cell r="C574" t="str">
            <v>3 x 1.5 x 5 LIQUID END</v>
          </cell>
          <cell r="D574">
            <v>1</v>
          </cell>
          <cell r="E574">
            <v>3</v>
          </cell>
          <cell r="F574">
            <v>0</v>
          </cell>
          <cell r="G574">
            <v>1</v>
          </cell>
          <cell r="H574">
            <v>3</v>
          </cell>
          <cell r="I574">
            <v>0</v>
          </cell>
          <cell r="J574">
            <v>0</v>
          </cell>
          <cell r="K574">
            <v>1621.4</v>
          </cell>
        </row>
        <row r="575">
          <cell r="B575" t="str">
            <v>K28NA-300#</v>
          </cell>
          <cell r="C575" t="str">
            <v>LIQUID END KIT 3X1.5X5</v>
          </cell>
          <cell r="D575">
            <v>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1716.55</v>
          </cell>
        </row>
        <row r="576">
          <cell r="B576" t="str">
            <v>K29NA</v>
          </cell>
          <cell r="C576" t="str">
            <v>3 x 2 x 5 LIQUID END</v>
          </cell>
          <cell r="D576">
            <v>1</v>
          </cell>
          <cell r="E576">
            <v>3</v>
          </cell>
          <cell r="F576">
            <v>0</v>
          </cell>
          <cell r="G576">
            <v>0</v>
          </cell>
          <cell r="H576">
            <v>2</v>
          </cell>
          <cell r="I576">
            <v>0</v>
          </cell>
          <cell r="J576">
            <v>0</v>
          </cell>
          <cell r="K576">
            <v>1885.4</v>
          </cell>
        </row>
        <row r="577">
          <cell r="B577" t="str">
            <v>K29NA-300#</v>
          </cell>
          <cell r="C577" t="str">
            <v>LIQUID END KIT 3X2X5</v>
          </cell>
          <cell r="D577">
            <v>0</v>
          </cell>
          <cell r="E577">
            <v>2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1670.4</v>
          </cell>
        </row>
        <row r="578">
          <cell r="B578" t="str">
            <v>K2HNA</v>
          </cell>
          <cell r="C578" t="str">
            <v>LIQUID END KIT 3X1.5X6H</v>
          </cell>
          <cell r="D578">
            <v>1</v>
          </cell>
          <cell r="E578">
            <v>2</v>
          </cell>
          <cell r="F578">
            <v>0</v>
          </cell>
          <cell r="G578">
            <v>0</v>
          </cell>
          <cell r="H578">
            <v>2</v>
          </cell>
          <cell r="I578">
            <v>0</v>
          </cell>
          <cell r="J578">
            <v>0</v>
          </cell>
          <cell r="K578">
            <v>3024.26</v>
          </cell>
        </row>
        <row r="579">
          <cell r="B579" t="str">
            <v>K2HNA-300#</v>
          </cell>
          <cell r="C579" t="str">
            <v>LIQUID END KIT 3 X 1.5 X 6H</v>
          </cell>
          <cell r="D579">
            <v>1</v>
          </cell>
          <cell r="E579">
            <v>1</v>
          </cell>
          <cell r="F579">
            <v>0</v>
          </cell>
          <cell r="G579">
            <v>0</v>
          </cell>
          <cell r="H579">
            <v>1</v>
          </cell>
          <cell r="I579">
            <v>0</v>
          </cell>
          <cell r="J579">
            <v>0</v>
          </cell>
          <cell r="K579">
            <v>3227.06</v>
          </cell>
        </row>
        <row r="580">
          <cell r="B580" t="str">
            <v>K2NA</v>
          </cell>
          <cell r="C580" t="str">
            <v>3 x 1.5 x 6 LIQUID END</v>
          </cell>
          <cell r="D580">
            <v>1</v>
          </cell>
          <cell r="E580">
            <v>2</v>
          </cell>
          <cell r="F580">
            <v>0</v>
          </cell>
          <cell r="G580">
            <v>3</v>
          </cell>
          <cell r="H580">
            <v>10</v>
          </cell>
          <cell r="I580">
            <v>0</v>
          </cell>
          <cell r="J580">
            <v>0</v>
          </cell>
          <cell r="K580">
            <v>2250.6</v>
          </cell>
        </row>
        <row r="581">
          <cell r="B581" t="str">
            <v>K2NA-300#</v>
          </cell>
          <cell r="C581" t="str">
            <v>LIQUID END KITS 3 x 1.5 x 6</v>
          </cell>
          <cell r="D581">
            <v>1</v>
          </cell>
          <cell r="E581">
            <v>1</v>
          </cell>
          <cell r="F581">
            <v>0</v>
          </cell>
          <cell r="G581">
            <v>0</v>
          </cell>
          <cell r="H581">
            <v>1</v>
          </cell>
          <cell r="I581">
            <v>0</v>
          </cell>
          <cell r="J581">
            <v>0</v>
          </cell>
          <cell r="K581">
            <v>2396.35</v>
          </cell>
        </row>
        <row r="582">
          <cell r="B582" t="str">
            <v>K30NA</v>
          </cell>
          <cell r="C582" t="str">
            <v>LIQUID END KIT 1.5X1X6H</v>
          </cell>
          <cell r="D582">
            <v>3</v>
          </cell>
          <cell r="E582">
            <v>4</v>
          </cell>
          <cell r="F582">
            <v>0</v>
          </cell>
          <cell r="G582">
            <v>1</v>
          </cell>
          <cell r="H582">
            <v>2</v>
          </cell>
          <cell r="I582">
            <v>0</v>
          </cell>
          <cell r="J582">
            <v>0</v>
          </cell>
          <cell r="K582">
            <v>1192.05</v>
          </cell>
        </row>
        <row r="583">
          <cell r="B583" t="str">
            <v>K30NA-300#</v>
          </cell>
          <cell r="C583" t="str">
            <v>LIQUID END KIT 1.5X1X6H</v>
          </cell>
          <cell r="D583">
            <v>1</v>
          </cell>
          <cell r="E583">
            <v>1</v>
          </cell>
          <cell r="F583">
            <v>0</v>
          </cell>
          <cell r="G583">
            <v>0</v>
          </cell>
          <cell r="H583">
            <v>2</v>
          </cell>
          <cell r="I583">
            <v>0</v>
          </cell>
          <cell r="J583">
            <v>0</v>
          </cell>
          <cell r="K583">
            <v>1508.65</v>
          </cell>
        </row>
        <row r="584">
          <cell r="B584" t="str">
            <v>K31NA</v>
          </cell>
          <cell r="C584" t="str">
            <v>LIQUID END KIT 3X1.5X6H</v>
          </cell>
          <cell r="D584">
            <v>1</v>
          </cell>
          <cell r="E584">
            <v>4</v>
          </cell>
          <cell r="F584">
            <v>0</v>
          </cell>
          <cell r="G584">
            <v>7</v>
          </cell>
          <cell r="H584">
            <v>1</v>
          </cell>
          <cell r="I584">
            <v>0</v>
          </cell>
          <cell r="J584">
            <v>0</v>
          </cell>
          <cell r="K584">
            <v>1587.85</v>
          </cell>
        </row>
        <row r="585">
          <cell r="B585" t="str">
            <v>K31NA-300#</v>
          </cell>
          <cell r="C585" t="str">
            <v>LIQUID END KIT 3X1.5X6H</v>
          </cell>
          <cell r="D585">
            <v>1</v>
          </cell>
          <cell r="E585">
            <v>1</v>
          </cell>
          <cell r="F585">
            <v>0</v>
          </cell>
          <cell r="G585">
            <v>0</v>
          </cell>
          <cell r="H585">
            <v>1</v>
          </cell>
          <cell r="I585">
            <v>0</v>
          </cell>
          <cell r="J585">
            <v>0</v>
          </cell>
          <cell r="K585">
            <v>1683</v>
          </cell>
        </row>
        <row r="586">
          <cell r="B586" t="str">
            <v>K4NA</v>
          </cell>
          <cell r="C586" t="str">
            <v>3 x 2 x 6 LIQUID END</v>
          </cell>
          <cell r="D586">
            <v>1</v>
          </cell>
          <cell r="E586">
            <v>0</v>
          </cell>
          <cell r="F586">
            <v>0</v>
          </cell>
          <cell r="G586">
            <v>5</v>
          </cell>
          <cell r="H586">
            <v>5</v>
          </cell>
          <cell r="I586">
            <v>0</v>
          </cell>
          <cell r="J586">
            <v>0</v>
          </cell>
          <cell r="K586">
            <v>2035</v>
          </cell>
        </row>
        <row r="587">
          <cell r="B587" t="str">
            <v>K4NA-300#</v>
          </cell>
          <cell r="C587" t="str">
            <v>LIQUID END KIT - 3 x 2 x 6</v>
          </cell>
          <cell r="D587">
            <v>1</v>
          </cell>
          <cell r="E587">
            <v>2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2180.75</v>
          </cell>
        </row>
        <row r="588">
          <cell r="B588" t="str">
            <v>K5NA</v>
          </cell>
          <cell r="C588" t="str">
            <v>1.5 x 1 x 8 LIQUID END</v>
          </cell>
          <cell r="D588">
            <v>2</v>
          </cell>
          <cell r="E588">
            <v>1</v>
          </cell>
          <cell r="F588">
            <v>0</v>
          </cell>
          <cell r="G588">
            <v>7</v>
          </cell>
          <cell r="H588">
            <v>13</v>
          </cell>
          <cell r="I588">
            <v>0</v>
          </cell>
          <cell r="J588">
            <v>0</v>
          </cell>
          <cell r="K588">
            <v>2308.35</v>
          </cell>
        </row>
        <row r="589">
          <cell r="B589" t="str">
            <v>K5NA-300#</v>
          </cell>
          <cell r="C589" t="str">
            <v>LIQUID END KIT (SPECIAL)</v>
          </cell>
          <cell r="D589">
            <v>1</v>
          </cell>
          <cell r="E589">
            <v>0</v>
          </cell>
          <cell r="F589">
            <v>0</v>
          </cell>
          <cell r="G589">
            <v>2</v>
          </cell>
          <cell r="H589">
            <v>3</v>
          </cell>
          <cell r="I589">
            <v>0</v>
          </cell>
          <cell r="J589">
            <v>0</v>
          </cell>
          <cell r="K589">
            <v>2454.1</v>
          </cell>
        </row>
        <row r="590">
          <cell r="B590" t="str">
            <v>K7HNA</v>
          </cell>
          <cell r="C590" t="str">
            <v>3 x 1.5 x 8H  LIQUID END</v>
          </cell>
          <cell r="D590">
            <v>3</v>
          </cell>
          <cell r="E590">
            <v>4</v>
          </cell>
          <cell r="F590">
            <v>0</v>
          </cell>
          <cell r="G590">
            <v>1</v>
          </cell>
          <cell r="H590">
            <v>12</v>
          </cell>
          <cell r="I590">
            <v>0</v>
          </cell>
          <cell r="J590">
            <v>0</v>
          </cell>
          <cell r="K590">
            <v>2293.5</v>
          </cell>
        </row>
        <row r="591">
          <cell r="B591" t="str">
            <v>K7HNA-300#</v>
          </cell>
          <cell r="C591" t="str">
            <v>LIQUID END KIT, FR1 3x1.5x8H</v>
          </cell>
          <cell r="D591">
            <v>2</v>
          </cell>
          <cell r="E591">
            <v>0</v>
          </cell>
          <cell r="F591">
            <v>0</v>
          </cell>
          <cell r="G591">
            <v>2</v>
          </cell>
          <cell r="H591">
            <v>2</v>
          </cell>
          <cell r="I591">
            <v>0</v>
          </cell>
          <cell r="J591">
            <v>0</v>
          </cell>
          <cell r="K591">
            <v>2439.25</v>
          </cell>
        </row>
        <row r="592">
          <cell r="B592" t="str">
            <v>K8NA</v>
          </cell>
          <cell r="C592" t="str">
            <v>LIQUID END 3 x 2 x 8</v>
          </cell>
          <cell r="D592">
            <v>2</v>
          </cell>
          <cell r="E592">
            <v>0</v>
          </cell>
          <cell r="F592">
            <v>0</v>
          </cell>
          <cell r="G592">
            <v>2</v>
          </cell>
          <cell r="H592">
            <v>2</v>
          </cell>
          <cell r="I592">
            <v>0</v>
          </cell>
          <cell r="J592">
            <v>0</v>
          </cell>
          <cell r="K592">
            <v>3307.7</v>
          </cell>
        </row>
        <row r="593">
          <cell r="B593" t="str">
            <v>K8NA-300#</v>
          </cell>
          <cell r="C593" t="str">
            <v>LIQUID END, 3 x 2 x 8</v>
          </cell>
          <cell r="D593">
            <v>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3402.85</v>
          </cell>
        </row>
        <row r="594">
          <cell r="B594" t="str">
            <v>K9NA</v>
          </cell>
          <cell r="C594" t="str">
            <v>LIQUID END, 2 x 1 x 10</v>
          </cell>
          <cell r="D594">
            <v>1</v>
          </cell>
          <cell r="E594">
            <v>2</v>
          </cell>
          <cell r="F594">
            <v>0</v>
          </cell>
          <cell r="G594">
            <v>1</v>
          </cell>
          <cell r="H594">
            <v>4</v>
          </cell>
          <cell r="I594">
            <v>0</v>
          </cell>
          <cell r="J594">
            <v>0</v>
          </cell>
          <cell r="K594">
            <v>3247.75</v>
          </cell>
        </row>
        <row r="595">
          <cell r="B595" t="str">
            <v>K9NA-300#</v>
          </cell>
          <cell r="C595" t="str">
            <v>LIQUID END, 2 x 1 x 10</v>
          </cell>
          <cell r="D595">
            <v>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3342.9</v>
          </cell>
        </row>
        <row r="596">
          <cell r="B596" t="str">
            <v>KIT-GS0CCDR19</v>
          </cell>
          <cell r="C596" t="str">
            <v>CA5-400F DRIVE  254/256</v>
          </cell>
          <cell r="D596">
            <v>0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1390.4</v>
          </cell>
        </row>
        <row r="597">
          <cell r="B597" t="str">
            <v>KIT-GS0CCDR26</v>
          </cell>
          <cell r="C597" t="str">
            <v>CA5-500F DRIVE 254/256</v>
          </cell>
          <cell r="D597">
            <v>3</v>
          </cell>
          <cell r="E597">
            <v>4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1172.7</v>
          </cell>
        </row>
        <row r="598">
          <cell r="B598" t="str">
            <v>KIT-GSA0SMDR09 CA1</v>
          </cell>
          <cell r="C598" t="str">
            <v>SM DRIVE KIT CA-1 400oF 143/145</v>
          </cell>
          <cell r="D598">
            <v>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1793</v>
          </cell>
        </row>
        <row r="599">
          <cell r="B599" t="str">
            <v>KIT-GSA0SMDR10 CA3</v>
          </cell>
          <cell r="C599" t="str">
            <v>SM DRIVE KIT CA-3 400oF 182/184</v>
          </cell>
          <cell r="D599">
            <v>1</v>
          </cell>
          <cell r="E599">
            <v>2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1488.6</v>
          </cell>
        </row>
        <row r="600">
          <cell r="B600" t="str">
            <v>KIT-GSA0SMDR11 CA4</v>
          </cell>
          <cell r="C600" t="str">
            <v>SM DRIVE KIT CA-4 400oF 213/215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1</v>
          </cell>
          <cell r="I600">
            <v>0</v>
          </cell>
          <cell r="J600">
            <v>0</v>
          </cell>
          <cell r="K600">
            <v>2060.85</v>
          </cell>
        </row>
        <row r="601">
          <cell r="B601" t="str">
            <v>KIT-GSA0SMDR12 CA5</v>
          </cell>
          <cell r="C601" t="str">
            <v>SM DRIVE KIT CA-5 400oF 254/256</v>
          </cell>
          <cell r="D601">
            <v>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2402.4</v>
          </cell>
        </row>
        <row r="602">
          <cell r="B602" t="str">
            <v>KIT-GSOCCDR25 CA-4</v>
          </cell>
          <cell r="C602" t="str">
            <v>DF ADAPTER SET 254/256  500F 1-5/8</v>
          </cell>
          <cell r="D602">
            <v>6</v>
          </cell>
          <cell r="E602">
            <v>6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1214.95</v>
          </cell>
        </row>
        <row r="603">
          <cell r="B603" t="str">
            <v>KIT-GTDR143-HOT</v>
          </cell>
          <cell r="D603">
            <v>9</v>
          </cell>
          <cell r="E603">
            <v>14</v>
          </cell>
          <cell r="F603">
            <v>0</v>
          </cell>
          <cell r="G603">
            <v>0</v>
          </cell>
          <cell r="H603">
            <v>23</v>
          </cell>
          <cell r="I603">
            <v>0</v>
          </cell>
          <cell r="J603">
            <v>0</v>
          </cell>
          <cell r="K603">
            <v>617</v>
          </cell>
        </row>
        <row r="604">
          <cell r="B604" t="str">
            <v>KIT-GTDR182-HOT</v>
          </cell>
          <cell r="C604" t="str">
            <v>GT DRIVE 182/184-CA1-500F</v>
          </cell>
          <cell r="D604">
            <v>0</v>
          </cell>
          <cell r="E604">
            <v>5</v>
          </cell>
          <cell r="F604">
            <v>0</v>
          </cell>
          <cell r="G604">
            <v>0</v>
          </cell>
          <cell r="H604">
            <v>7</v>
          </cell>
          <cell r="I604">
            <v>0</v>
          </cell>
          <cell r="J604">
            <v>0</v>
          </cell>
          <cell r="K604">
            <v>693</v>
          </cell>
        </row>
        <row r="605">
          <cell r="B605" t="str">
            <v>KIT-GTDR184-HOT</v>
          </cell>
          <cell r="C605" t="str">
            <v>CA3-500F DRIVE   182/184 - 1/8"</v>
          </cell>
          <cell r="D605">
            <v>18</v>
          </cell>
          <cell r="E605">
            <v>16</v>
          </cell>
          <cell r="F605">
            <v>0</v>
          </cell>
          <cell r="G605">
            <v>2</v>
          </cell>
          <cell r="H605">
            <v>43</v>
          </cell>
          <cell r="I605">
            <v>0</v>
          </cell>
          <cell r="J605">
            <v>0</v>
          </cell>
          <cell r="K605">
            <v>616</v>
          </cell>
        </row>
        <row r="606">
          <cell r="B606" t="str">
            <v>KIT-GTDR215-HOT</v>
          </cell>
          <cell r="C606" t="str">
            <v>CA4-500F DRIVE  213/215 - 1-3/8"</v>
          </cell>
          <cell r="D606">
            <v>15</v>
          </cell>
          <cell r="E606">
            <v>15</v>
          </cell>
          <cell r="F606">
            <v>0</v>
          </cell>
          <cell r="G606">
            <v>5</v>
          </cell>
          <cell r="H606">
            <v>36</v>
          </cell>
          <cell r="I606">
            <v>0</v>
          </cell>
          <cell r="J606">
            <v>0</v>
          </cell>
          <cell r="K606">
            <v>813.45</v>
          </cell>
        </row>
        <row r="607">
          <cell r="B607" t="str">
            <v>_____________________</v>
          </cell>
          <cell r="C607" t="str">
            <v>___________________________________</v>
          </cell>
          <cell r="D607" t="str">
            <v>_______</v>
          </cell>
          <cell r="E607" t="str">
            <v>_____________</v>
          </cell>
          <cell r="F607" t="str">
            <v>________</v>
          </cell>
          <cell r="G607" t="str">
            <v>__________</v>
          </cell>
          <cell r="H607" t="str">
            <v>___________</v>
          </cell>
          <cell r="I607" t="str">
            <v>______</v>
          </cell>
          <cell r="J607" t="str">
            <v>______</v>
          </cell>
          <cell r="K607" t="str">
            <v>_____________</v>
          </cell>
        </row>
        <row r="608">
          <cell r="B608" t="str">
            <v>TE:02/08/18   USER:jd</v>
          </cell>
          <cell r="C608" t="str">
            <v>illard                      ORDER P</v>
          </cell>
          <cell r="D608" t="str">
            <v>OINT RE</v>
          </cell>
          <cell r="E608" t="str">
            <v>PORT</v>
          </cell>
          <cell r="J608" t="str">
            <v>PA</v>
          </cell>
          <cell r="K608" t="str">
            <v>GE:   12</v>
          </cell>
        </row>
        <row r="609">
          <cell r="B609" t="str">
            <v>ME:14:40:47</v>
          </cell>
          <cell r="J609" t="str">
            <v>[D</v>
          </cell>
          <cell r="K609" t="str">
            <v>MINV213]</v>
          </cell>
        </row>
        <row r="611">
          <cell r="B611" t="str">
            <v>/STOCK #</v>
          </cell>
          <cell r="C611" t="str">
            <v>DESCRIPTION</v>
          </cell>
          <cell r="D611" t="str">
            <v>ORDER</v>
          </cell>
          <cell r="E611" t="str">
            <v>QUANTITY</v>
          </cell>
          <cell r="F611" t="str">
            <v>BACK</v>
          </cell>
          <cell r="G611" t="str">
            <v>ON</v>
          </cell>
          <cell r="H611" t="str">
            <v>12 MO</v>
          </cell>
          <cell r="I611" t="str">
            <v>AVG</v>
          </cell>
          <cell r="J611" t="str">
            <v>INV</v>
          </cell>
          <cell r="K611" t="str">
            <v>NEXT</v>
          </cell>
        </row>
        <row r="612">
          <cell r="D612" t="str">
            <v>POINT</v>
          </cell>
          <cell r="E612" t="str">
            <v>AVAILABLE</v>
          </cell>
          <cell r="F612" t="str">
            <v>ORDER</v>
          </cell>
          <cell r="G612" t="str">
            <v>ORDER</v>
          </cell>
          <cell r="H612" t="str">
            <v>UNITS</v>
          </cell>
          <cell r="I612" t="str">
            <v>USAGE</v>
          </cell>
          <cell r="J612" t="str">
            <v>TURNS</v>
          </cell>
          <cell r="K612" t="str">
            <v>COST</v>
          </cell>
        </row>
        <row r="613">
          <cell r="B613" t="str">
            <v>NDOR #:    410  VENDO</v>
          </cell>
          <cell r="C613" t="str">
            <v>R NAME: HMD / Kontro</v>
          </cell>
        </row>
        <row r="614">
          <cell r="B614" t="str">
            <v>KIT-S52002581-01</v>
          </cell>
          <cell r="C614" t="str">
            <v>MOTOR ADAPTER FOR 143/145TC</v>
          </cell>
          <cell r="D614">
            <v>1</v>
          </cell>
          <cell r="E614">
            <v>2</v>
          </cell>
          <cell r="F614">
            <v>0</v>
          </cell>
          <cell r="G614">
            <v>2</v>
          </cell>
          <cell r="H614">
            <v>1</v>
          </cell>
          <cell r="I614">
            <v>0</v>
          </cell>
          <cell r="J614">
            <v>0</v>
          </cell>
          <cell r="K614">
            <v>743.05</v>
          </cell>
        </row>
        <row r="615">
          <cell r="B615" t="str">
            <v>KIT-S52002582-01</v>
          </cell>
          <cell r="C615" t="str">
            <v>DF ADAPTER SET 182/184</v>
          </cell>
          <cell r="D615">
            <v>1</v>
          </cell>
          <cell r="E615">
            <v>2</v>
          </cell>
          <cell r="F615">
            <v>0</v>
          </cell>
          <cell r="G615">
            <v>1</v>
          </cell>
          <cell r="H615">
            <v>3</v>
          </cell>
          <cell r="I615">
            <v>0</v>
          </cell>
          <cell r="J615">
            <v>0</v>
          </cell>
          <cell r="K615">
            <v>801.35</v>
          </cell>
        </row>
        <row r="616">
          <cell r="B616" t="str">
            <v>KIT-S52002583-01</v>
          </cell>
          <cell r="C616" t="str">
            <v>DF ADAPTER SET 213/215</v>
          </cell>
          <cell r="D616">
            <v>1</v>
          </cell>
          <cell r="E616">
            <v>3</v>
          </cell>
          <cell r="F616">
            <v>0</v>
          </cell>
          <cell r="G616">
            <v>1</v>
          </cell>
          <cell r="H616">
            <v>5</v>
          </cell>
          <cell r="I616">
            <v>0</v>
          </cell>
          <cell r="J616">
            <v>0</v>
          </cell>
          <cell r="K616">
            <v>809.6</v>
          </cell>
        </row>
        <row r="617">
          <cell r="B617" t="str">
            <v>KIT-S52002584-01</v>
          </cell>
          <cell r="C617" t="str">
            <v>DF ADAPTER SET 254/256</v>
          </cell>
          <cell r="D617">
            <v>1</v>
          </cell>
          <cell r="E617">
            <v>1</v>
          </cell>
          <cell r="F617">
            <v>0</v>
          </cell>
          <cell r="G617">
            <v>3</v>
          </cell>
          <cell r="H617">
            <v>7</v>
          </cell>
          <cell r="I617">
            <v>0</v>
          </cell>
          <cell r="J617">
            <v>0</v>
          </cell>
          <cell r="K617">
            <v>719.4</v>
          </cell>
        </row>
        <row r="618">
          <cell r="B618" t="str">
            <v>KIT-S5202758-01</v>
          </cell>
          <cell r="C618" t="str">
            <v>DF ADAPTER SET 284/286TC</v>
          </cell>
          <cell r="D618">
            <v>2</v>
          </cell>
          <cell r="E618">
            <v>3</v>
          </cell>
          <cell r="F618">
            <v>0</v>
          </cell>
          <cell r="G618">
            <v>0</v>
          </cell>
          <cell r="H618">
            <v>1</v>
          </cell>
          <cell r="I618">
            <v>0</v>
          </cell>
          <cell r="J618">
            <v>0</v>
          </cell>
          <cell r="K618">
            <v>692.55</v>
          </cell>
        </row>
        <row r="619">
          <cell r="B619" t="str">
            <v>KIT-S61002501-01</v>
          </cell>
          <cell r="C619" t="str">
            <v>BEARING HOUSING, OL / FRAME 1</v>
          </cell>
          <cell r="D619">
            <v>12</v>
          </cell>
          <cell r="E619">
            <v>15</v>
          </cell>
          <cell r="F619">
            <v>0</v>
          </cell>
          <cell r="G619">
            <v>10</v>
          </cell>
          <cell r="H619">
            <v>41</v>
          </cell>
          <cell r="I619">
            <v>0</v>
          </cell>
          <cell r="J619">
            <v>0</v>
          </cell>
          <cell r="K619">
            <v>610.5</v>
          </cell>
        </row>
        <row r="620">
          <cell r="B620" t="str">
            <v>KIT-S61002501-05</v>
          </cell>
          <cell r="C620" t="str">
            <v>OIL LUBRICATED POWER FRAME FRAME 1</v>
          </cell>
          <cell r="D620">
            <v>2</v>
          </cell>
          <cell r="E620">
            <v>1</v>
          </cell>
          <cell r="F620">
            <v>0</v>
          </cell>
          <cell r="G620">
            <v>0</v>
          </cell>
          <cell r="H620">
            <v>1</v>
          </cell>
          <cell r="I620">
            <v>0</v>
          </cell>
          <cell r="J620">
            <v>0</v>
          </cell>
          <cell r="K620">
            <v>732.92</v>
          </cell>
        </row>
        <row r="621">
          <cell r="B621" t="str">
            <v>KIT-S61010344-01</v>
          </cell>
          <cell r="C621" t="str">
            <v>BEARING HOUSING / FRAME 2</v>
          </cell>
          <cell r="D621">
            <v>10</v>
          </cell>
          <cell r="E621">
            <v>4</v>
          </cell>
          <cell r="F621">
            <v>0</v>
          </cell>
          <cell r="G621">
            <v>22</v>
          </cell>
          <cell r="H621">
            <v>40</v>
          </cell>
          <cell r="I621">
            <v>0</v>
          </cell>
          <cell r="J621">
            <v>0</v>
          </cell>
          <cell r="K621">
            <v>1145.6500000000001</v>
          </cell>
        </row>
        <row r="622">
          <cell r="B622" t="str">
            <v>M09009424-6</v>
          </cell>
          <cell r="C622" t="str">
            <v>CASING PL-GSA2 6-316-EXT</v>
          </cell>
          <cell r="D622">
            <v>0</v>
          </cell>
          <cell r="E622">
            <v>3</v>
          </cell>
          <cell r="F622">
            <v>0</v>
          </cell>
          <cell r="G622">
            <v>0</v>
          </cell>
          <cell r="H622">
            <v>-3</v>
          </cell>
          <cell r="I622">
            <v>0</v>
          </cell>
          <cell r="J622">
            <v>0</v>
          </cell>
          <cell r="K622">
            <v>541.58000000000004</v>
          </cell>
        </row>
        <row r="623">
          <cell r="B623" t="str">
            <v>M09009424-8</v>
          </cell>
          <cell r="C623" t="str">
            <v>CASING PL-GSA2 8-316-EXT</v>
          </cell>
          <cell r="D623">
            <v>0</v>
          </cell>
          <cell r="E623">
            <v>2</v>
          </cell>
          <cell r="F623">
            <v>0</v>
          </cell>
          <cell r="G623">
            <v>0</v>
          </cell>
          <cell r="H623">
            <v>-2</v>
          </cell>
          <cell r="I623">
            <v>0</v>
          </cell>
          <cell r="J623">
            <v>0</v>
          </cell>
          <cell r="K623">
            <v>323.81</v>
          </cell>
        </row>
        <row r="624">
          <cell r="B624" t="str">
            <v>M20119616</v>
          </cell>
          <cell r="C624" t="str">
            <v>SHRD FLANGE-GS2/13-316L FIX RING</v>
          </cell>
          <cell r="D624">
            <v>0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1186.3800000000001</v>
          </cell>
        </row>
        <row r="625">
          <cell r="B625" t="str">
            <v>M70002592</v>
          </cell>
          <cell r="C625" t="str">
            <v>SEAL, INNER LABYRINTH / BRASS</v>
          </cell>
          <cell r="D625">
            <v>1</v>
          </cell>
          <cell r="E625">
            <v>1</v>
          </cell>
          <cell r="F625">
            <v>0</v>
          </cell>
          <cell r="G625">
            <v>0</v>
          </cell>
          <cell r="H625">
            <v>4</v>
          </cell>
          <cell r="I625">
            <v>0</v>
          </cell>
          <cell r="J625">
            <v>0</v>
          </cell>
          <cell r="K625">
            <v>112.72</v>
          </cell>
        </row>
        <row r="626">
          <cell r="B626" t="str">
            <v>M70002619</v>
          </cell>
          <cell r="C626" t="str">
            <v>SEAL, INNER LABYRINTH</v>
          </cell>
          <cell r="D626">
            <v>1</v>
          </cell>
          <cell r="E626">
            <v>1</v>
          </cell>
          <cell r="F626">
            <v>0</v>
          </cell>
          <cell r="G626">
            <v>0</v>
          </cell>
          <cell r="H626">
            <v>6</v>
          </cell>
          <cell r="I626">
            <v>0</v>
          </cell>
          <cell r="J626">
            <v>0.5</v>
          </cell>
          <cell r="K626">
            <v>201.55</v>
          </cell>
        </row>
        <row r="627">
          <cell r="B627" t="str">
            <v>M75002507</v>
          </cell>
          <cell r="C627" t="str">
            <v>OIL THROWER/ BRASS</v>
          </cell>
          <cell r="D627">
            <v>1</v>
          </cell>
          <cell r="E627">
            <v>2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108.94</v>
          </cell>
        </row>
        <row r="628">
          <cell r="B628" t="str">
            <v>M75004521</v>
          </cell>
          <cell r="C628" t="str">
            <v>THROWER, FRONT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457.27</v>
          </cell>
        </row>
        <row r="629">
          <cell r="B629" t="str">
            <v>M84023907</v>
          </cell>
          <cell r="C629" t="str">
            <v>WEAR RING GSP</v>
          </cell>
          <cell r="D629">
            <v>0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1043.4100000000001</v>
          </cell>
        </row>
        <row r="630">
          <cell r="B630" t="str">
            <v>M84023911</v>
          </cell>
          <cell r="C630" t="str">
            <v>WEAR RING GSP</v>
          </cell>
          <cell r="D630">
            <v>0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1186.3800000000001</v>
          </cell>
        </row>
        <row r="631">
          <cell r="B631" t="str">
            <v>S02002169-01</v>
          </cell>
          <cell r="C631" t="str">
            <v>GT SHAFT W/ IMPELLER BOLT (SS/SIC)</v>
          </cell>
          <cell r="D631">
            <v>1</v>
          </cell>
          <cell r="E631">
            <v>0</v>
          </cell>
          <cell r="F631">
            <v>0</v>
          </cell>
          <cell r="G631">
            <v>1</v>
          </cell>
          <cell r="H631">
            <v>14</v>
          </cell>
          <cell r="I631">
            <v>0</v>
          </cell>
          <cell r="J631">
            <v>0</v>
          </cell>
          <cell r="K631">
            <v>984.27</v>
          </cell>
        </row>
        <row r="632">
          <cell r="B632" t="str">
            <v>S02008341-02</v>
          </cell>
          <cell r="C632" t="str">
            <v>SHAFT  GT/HOT 500F (SS/SiC/PFR)</v>
          </cell>
          <cell r="D632">
            <v>1</v>
          </cell>
          <cell r="E632">
            <v>4</v>
          </cell>
          <cell r="F632">
            <v>0</v>
          </cell>
          <cell r="G632">
            <v>0</v>
          </cell>
          <cell r="H632">
            <v>-1</v>
          </cell>
          <cell r="I632">
            <v>0</v>
          </cell>
          <cell r="J632">
            <v>0.3</v>
          </cell>
          <cell r="K632">
            <v>1187.69</v>
          </cell>
        </row>
        <row r="633">
          <cell r="B633" t="str">
            <v>S02010249-02</v>
          </cell>
          <cell r="C633" t="str">
            <v>PU SHAFT-GSO-316K/SIC/PFR-HOT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1757.78</v>
          </cell>
        </row>
        <row r="634">
          <cell r="B634" t="str">
            <v>S02018124-01</v>
          </cell>
          <cell r="C634" t="str">
            <v>PUMP SHAFT ASSY</v>
          </cell>
          <cell r="D634">
            <v>0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1757.78</v>
          </cell>
        </row>
        <row r="635">
          <cell r="B635" t="str">
            <v>S06002518-02-5.907"</v>
          </cell>
          <cell r="C635" t="str">
            <v>IMP-K5-316/SIC/PFR-WLD 5.907" TRIM</v>
          </cell>
          <cell r="D635">
            <v>0</v>
          </cell>
          <cell r="E635">
            <v>1</v>
          </cell>
          <cell r="F635">
            <v>0</v>
          </cell>
          <cell r="G635">
            <v>0</v>
          </cell>
          <cell r="H635">
            <v>-1</v>
          </cell>
          <cell r="I635">
            <v>0</v>
          </cell>
          <cell r="J635">
            <v>0</v>
          </cell>
          <cell r="K635">
            <v>2023.88</v>
          </cell>
        </row>
        <row r="636">
          <cell r="B636" t="str">
            <v>S06006651-01</v>
          </cell>
          <cell r="C636" t="str">
            <v>3 x 2 x 8 IMPELLER  / K8 / FR2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1554.44</v>
          </cell>
        </row>
        <row r="637">
          <cell r="B637" t="str">
            <v>S06006658-01</v>
          </cell>
          <cell r="C637" t="str">
            <v>IMPELLER K16-316L-KEY</v>
          </cell>
          <cell r="D637">
            <v>0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3490.2</v>
          </cell>
        </row>
        <row r="638">
          <cell r="B638" t="str">
            <v>S06009047-01</v>
          </cell>
          <cell r="C638" t="str">
            <v>IMP-K2H-316/SIC/VIT A-WLD</v>
          </cell>
          <cell r="D638">
            <v>0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2393.33</v>
          </cell>
        </row>
        <row r="639">
          <cell r="B639" t="str">
            <v>S09010602-01</v>
          </cell>
          <cell r="C639" t="str">
            <v>BUSH HOLDER/GSI/316/INT-REV FLOW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1</v>
          </cell>
          <cell r="I639">
            <v>0</v>
          </cell>
          <cell r="J639">
            <v>0</v>
          </cell>
          <cell r="K639">
            <v>1234.9000000000001</v>
          </cell>
        </row>
        <row r="640">
          <cell r="B640" t="str">
            <v>S09017917-01</v>
          </cell>
          <cell r="C640" t="str">
            <v>BUSH HOLDER ASSY GSP3</v>
          </cell>
          <cell r="D640">
            <v>0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2413.16</v>
          </cell>
        </row>
        <row r="641">
          <cell r="B641" t="str">
            <v>S14024060-250-07</v>
          </cell>
          <cell r="C641" t="str">
            <v>CASING PLATE ASSY GSP</v>
          </cell>
          <cell r="D641">
            <v>0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2413.16</v>
          </cell>
        </row>
        <row r="642">
          <cell r="B642" t="str">
            <v>S20002141-01-IMP</v>
          </cell>
          <cell r="C642" t="str">
            <v>GT SHROUD ASSEMBLY - IMP / 316SS</v>
          </cell>
          <cell r="D642">
            <v>1</v>
          </cell>
          <cell r="E642">
            <v>1</v>
          </cell>
          <cell r="F642">
            <v>0</v>
          </cell>
          <cell r="G642">
            <v>0</v>
          </cell>
          <cell r="H642">
            <v>5</v>
          </cell>
          <cell r="I642">
            <v>0</v>
          </cell>
          <cell r="J642">
            <v>0</v>
          </cell>
          <cell r="K642">
            <v>835.34</v>
          </cell>
        </row>
        <row r="643">
          <cell r="B643" t="str">
            <v>S20002622-02</v>
          </cell>
          <cell r="C643" t="str">
            <v>SHROUD ASSY (ALLOY C/SS/TEFLON)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2015</v>
          </cell>
        </row>
        <row r="644">
          <cell r="B644" t="str">
            <v>S20002622-03</v>
          </cell>
          <cell r="C644" t="str">
            <v>SHROUD ASSY (ALLOY C/SS/GRAPH)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1422.19</v>
          </cell>
        </row>
        <row r="645">
          <cell r="B645" t="str">
            <v>S20004084-02</v>
          </cell>
          <cell r="C645" t="str">
            <v>SHRD-CSP2 C276/316L/GRA-40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0</v>
          </cell>
          <cell r="K645">
            <v>3491.31</v>
          </cell>
        </row>
        <row r="646">
          <cell r="B646" t="str">
            <v>S20004454-09</v>
          </cell>
          <cell r="C646" t="str">
            <v>SHRD-CSP1-C276/316/NA/GRA-40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3491.31</v>
          </cell>
        </row>
        <row r="647">
          <cell r="B647" t="str">
            <v>S20014858-01</v>
          </cell>
          <cell r="C647" t="str">
            <v>SHRD-GSP2 13-316/HAC/NA/SWG-40</v>
          </cell>
          <cell r="D647">
            <v>0</v>
          </cell>
          <cell r="E647">
            <v>1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4085.53</v>
          </cell>
        </row>
        <row r="648">
          <cell r="B648" t="str">
            <v>S20018549-06</v>
          </cell>
          <cell r="C648" t="str">
            <v>SHRD-GSP3-A625/G70A-40B-LP1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1</v>
          </cell>
          <cell r="I648">
            <v>0</v>
          </cell>
          <cell r="J648">
            <v>0</v>
          </cell>
          <cell r="K648">
            <v>4085.53</v>
          </cell>
        </row>
        <row r="649">
          <cell r="B649" t="str">
            <v>S20018602-06</v>
          </cell>
          <cell r="C649" t="str">
            <v>SHRD-GSP3-C276/316L/G70A-20B-L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4085.53</v>
          </cell>
        </row>
        <row r="650">
          <cell r="B650" t="str">
            <v>S20018918-06</v>
          </cell>
          <cell r="C650" t="str">
            <v>SHRD-GSP3-XY/CST/G70A-40B</v>
          </cell>
          <cell r="D650">
            <v>0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4085.53</v>
          </cell>
        </row>
        <row r="651">
          <cell r="B651" t="str">
            <v>S20019613-10-01</v>
          </cell>
          <cell r="C651" t="str">
            <v>SHRD-GSP2-XY/316L/VIT/GRA-40B</v>
          </cell>
          <cell r="D651">
            <v>0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4085.53</v>
          </cell>
        </row>
        <row r="652">
          <cell r="B652" t="str">
            <v>S41002139-01</v>
          </cell>
          <cell r="C652" t="str">
            <v>GT15 CASG ASSY SS316 150# ANSI</v>
          </cell>
          <cell r="D652">
            <v>0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B653" t="str">
            <v>S41009923-300-05</v>
          </cell>
          <cell r="C653" t="str">
            <v>CASING 300LB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B654" t="str">
            <v>S52002929-01</v>
          </cell>
          <cell r="C654" t="str">
            <v>DRIVE ADAPTER SEE KIT-S52002583-01</v>
          </cell>
          <cell r="D654">
            <v>0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860.51</v>
          </cell>
        </row>
        <row r="655">
          <cell r="B655" t="str">
            <v>S52013399-01</v>
          </cell>
          <cell r="C655" t="str">
            <v>DRIVE ADAPTOR / FRAME 1 - 40 HP</v>
          </cell>
          <cell r="D655">
            <v>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463.76</v>
          </cell>
        </row>
        <row r="656">
          <cell r="B656" t="str">
            <v>S62002502-01</v>
          </cell>
          <cell r="C656" t="str">
            <v>DRIVE SHAFT ASSEMBLY, FRAME 1</v>
          </cell>
          <cell r="D656">
            <v>1</v>
          </cell>
          <cell r="E656">
            <v>1</v>
          </cell>
          <cell r="F656">
            <v>0</v>
          </cell>
          <cell r="G656">
            <v>0</v>
          </cell>
          <cell r="H656">
            <v>10</v>
          </cell>
          <cell r="I656">
            <v>1</v>
          </cell>
          <cell r="J656">
            <v>0.5</v>
          </cell>
          <cell r="K656">
            <v>465.29</v>
          </cell>
        </row>
        <row r="657">
          <cell r="B657" t="str">
            <v>S62010291-01</v>
          </cell>
          <cell r="C657" t="str">
            <v>DRIVE SHAFT ASSEMBLY, FRAME 2</v>
          </cell>
          <cell r="D657">
            <v>1</v>
          </cell>
          <cell r="E657">
            <v>0</v>
          </cell>
          <cell r="F657">
            <v>0</v>
          </cell>
          <cell r="G657">
            <v>2</v>
          </cell>
          <cell r="H657">
            <v>8</v>
          </cell>
          <cell r="I657">
            <v>0</v>
          </cell>
          <cell r="J657">
            <v>0.5</v>
          </cell>
          <cell r="K657">
            <v>338.12</v>
          </cell>
        </row>
        <row r="658">
          <cell r="B658" t="str">
            <v>S62015130-01</v>
          </cell>
          <cell r="C658" t="str">
            <v>SHAFT</v>
          </cell>
          <cell r="D658">
            <v>0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1098.31</v>
          </cell>
        </row>
        <row r="659">
          <cell r="B659" t="str">
            <v>S70002592-01</v>
          </cell>
          <cell r="C659" t="str">
            <v>INNER/OUTER LABYRINTH SEAL ASSY</v>
          </cell>
          <cell r="D659">
            <v>1</v>
          </cell>
          <cell r="E659">
            <v>3</v>
          </cell>
          <cell r="F659">
            <v>0</v>
          </cell>
          <cell r="G659">
            <v>0</v>
          </cell>
          <cell r="H659">
            <v>6</v>
          </cell>
          <cell r="I659">
            <v>0</v>
          </cell>
          <cell r="J659">
            <v>1</v>
          </cell>
          <cell r="K659">
            <v>211.62</v>
          </cell>
        </row>
        <row r="660">
          <cell r="B660" t="str">
            <v>S70002619-01</v>
          </cell>
          <cell r="C660" t="str">
            <v>INNER/OUTER LAB SEAL ASSY</v>
          </cell>
          <cell r="D660">
            <v>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160.97999999999999</v>
          </cell>
        </row>
        <row r="661">
          <cell r="B661" t="str">
            <v>SKCSCH-01</v>
          </cell>
          <cell r="C661" t="str">
            <v>SERVICE KIT-CS1CH-CARBON/CSF</v>
          </cell>
          <cell r="D661">
            <v>0</v>
          </cell>
          <cell r="E661">
            <v>1</v>
          </cell>
          <cell r="F661">
            <v>0</v>
          </cell>
          <cell r="G661">
            <v>0</v>
          </cell>
          <cell r="H661">
            <v>3</v>
          </cell>
          <cell r="I661">
            <v>0</v>
          </cell>
          <cell r="J661">
            <v>0</v>
          </cell>
          <cell r="K661">
            <v>163.31</v>
          </cell>
        </row>
        <row r="662">
          <cell r="B662" t="str">
            <v>_____________________</v>
          </cell>
          <cell r="C662" t="str">
            <v>___________________________________</v>
          </cell>
          <cell r="D662" t="str">
            <v>_______</v>
          </cell>
          <cell r="E662" t="str">
            <v>_____________</v>
          </cell>
          <cell r="F662" t="str">
            <v>________</v>
          </cell>
          <cell r="G662" t="str">
            <v>__________</v>
          </cell>
          <cell r="H662" t="str">
            <v>___________</v>
          </cell>
          <cell r="I662" t="str">
            <v>______</v>
          </cell>
          <cell r="J662" t="str">
            <v>______</v>
          </cell>
          <cell r="K662" t="str">
            <v>_____________</v>
          </cell>
        </row>
        <row r="663">
          <cell r="B663" t="str">
            <v>TE:02/08/18   USER:jd</v>
          </cell>
          <cell r="C663" t="str">
            <v>illard                      ORDER P</v>
          </cell>
          <cell r="D663" t="str">
            <v>OINT RE</v>
          </cell>
          <cell r="E663" t="str">
            <v>PORT</v>
          </cell>
          <cell r="J663" t="str">
            <v>PA</v>
          </cell>
          <cell r="K663" t="str">
            <v>GE:   13</v>
          </cell>
        </row>
        <row r="664">
          <cell r="B664" t="str">
            <v>ME:14:40:47</v>
          </cell>
          <cell r="J664" t="str">
            <v>[D</v>
          </cell>
          <cell r="K664" t="str">
            <v>MINV213]</v>
          </cell>
        </row>
        <row r="666">
          <cell r="B666" t="str">
            <v>/STOCK #</v>
          </cell>
          <cell r="C666" t="str">
            <v>DESCRIPTION</v>
          </cell>
          <cell r="D666" t="str">
            <v>ORDER</v>
          </cell>
          <cell r="E666" t="str">
            <v>QUANTITY</v>
          </cell>
          <cell r="F666" t="str">
            <v>BACK</v>
          </cell>
          <cell r="G666" t="str">
            <v>ON</v>
          </cell>
          <cell r="H666" t="str">
            <v>12 MO</v>
          </cell>
          <cell r="I666" t="str">
            <v>AVG</v>
          </cell>
          <cell r="J666" t="str">
            <v>INV</v>
          </cell>
          <cell r="K666" t="str">
            <v>NEXT</v>
          </cell>
        </row>
        <row r="667">
          <cell r="D667" t="str">
            <v>POINT</v>
          </cell>
          <cell r="E667" t="str">
            <v>AVAILABLE</v>
          </cell>
          <cell r="F667" t="str">
            <v>ORDER</v>
          </cell>
          <cell r="G667" t="str">
            <v>ORDER</v>
          </cell>
          <cell r="H667" t="str">
            <v>UNITS</v>
          </cell>
          <cell r="I667" t="str">
            <v>USAGE</v>
          </cell>
          <cell r="J667" t="str">
            <v>TURNS</v>
          </cell>
          <cell r="K667" t="str">
            <v>COST</v>
          </cell>
        </row>
        <row r="668">
          <cell r="B668" t="str">
            <v>NDOR #:    410  VENDO</v>
          </cell>
          <cell r="C668" t="str">
            <v>R NAME: HMD / Kontro</v>
          </cell>
        </row>
        <row r="669">
          <cell r="B669" t="str">
            <v>SKCSD-01</v>
          </cell>
          <cell r="C669" t="str">
            <v>SERVICE KIT - CSD-CARBON/CSF</v>
          </cell>
          <cell r="D669">
            <v>1</v>
          </cell>
          <cell r="E669">
            <v>2</v>
          </cell>
          <cell r="F669">
            <v>0</v>
          </cell>
          <cell r="G669">
            <v>0</v>
          </cell>
          <cell r="H669">
            <v>2</v>
          </cell>
          <cell r="I669">
            <v>0</v>
          </cell>
          <cell r="J669">
            <v>0</v>
          </cell>
          <cell r="K669">
            <v>498.67</v>
          </cell>
        </row>
        <row r="670">
          <cell r="B670" t="str">
            <v>SKGSA0-01</v>
          </cell>
          <cell r="C670" t="str">
            <v>SERVICE KIT - SIC/CSF/VIT A</v>
          </cell>
          <cell r="D670">
            <v>2</v>
          </cell>
          <cell r="E670">
            <v>3</v>
          </cell>
          <cell r="F670">
            <v>0</v>
          </cell>
          <cell r="G670">
            <v>0</v>
          </cell>
          <cell r="H670">
            <v>6</v>
          </cell>
          <cell r="I670">
            <v>0</v>
          </cell>
          <cell r="J670">
            <v>0.5</v>
          </cell>
          <cell r="K670">
            <v>956.1</v>
          </cell>
        </row>
        <row r="671">
          <cell r="B671" t="str">
            <v>SKGSA0-02</v>
          </cell>
          <cell r="C671" t="str">
            <v>SERVICE KIT - SiC/PTFE</v>
          </cell>
          <cell r="D671">
            <v>1</v>
          </cell>
          <cell r="E671">
            <v>2</v>
          </cell>
          <cell r="F671">
            <v>0</v>
          </cell>
          <cell r="G671">
            <v>0</v>
          </cell>
          <cell r="H671">
            <v>5</v>
          </cell>
          <cell r="I671">
            <v>0</v>
          </cell>
          <cell r="J671">
            <v>0</v>
          </cell>
          <cell r="K671">
            <v>1207.56</v>
          </cell>
        </row>
        <row r="672">
          <cell r="B672" t="str">
            <v>SKGSA1-01</v>
          </cell>
          <cell r="C672" t="str">
            <v>SERVICE KIT / VITON/GRAPHOIL/SiC</v>
          </cell>
          <cell r="D672">
            <v>2</v>
          </cell>
          <cell r="E672">
            <v>4</v>
          </cell>
          <cell r="F672">
            <v>0</v>
          </cell>
          <cell r="G672">
            <v>0</v>
          </cell>
          <cell r="H672">
            <v>2</v>
          </cell>
          <cell r="I672">
            <v>0</v>
          </cell>
          <cell r="J672">
            <v>0</v>
          </cell>
          <cell r="K672">
            <v>1103.82</v>
          </cell>
        </row>
        <row r="673">
          <cell r="B673" t="str">
            <v>SKGSA1-02</v>
          </cell>
          <cell r="C673" t="str">
            <v>SERVICE KIT/FR 1/TEFLON/KALREZ/SiC</v>
          </cell>
          <cell r="D673">
            <v>1</v>
          </cell>
          <cell r="E673">
            <v>1</v>
          </cell>
          <cell r="F673">
            <v>0</v>
          </cell>
          <cell r="G673">
            <v>0</v>
          </cell>
          <cell r="H673">
            <v>2</v>
          </cell>
          <cell r="I673">
            <v>0</v>
          </cell>
          <cell r="J673">
            <v>0</v>
          </cell>
          <cell r="K673">
            <v>1222.6500000000001</v>
          </cell>
        </row>
        <row r="674">
          <cell r="B674" t="str">
            <v>SKGSA2N-01</v>
          </cell>
          <cell r="C674" t="str">
            <v>SERVICE KIT - SiC/VITON/CSF/GRAPH</v>
          </cell>
          <cell r="D674">
            <v>1</v>
          </cell>
          <cell r="E674">
            <v>0</v>
          </cell>
          <cell r="F674">
            <v>0</v>
          </cell>
          <cell r="G674">
            <v>2</v>
          </cell>
          <cell r="H674">
            <v>2</v>
          </cell>
          <cell r="I674">
            <v>0</v>
          </cell>
          <cell r="J674">
            <v>0</v>
          </cell>
          <cell r="K674">
            <v>880.06</v>
          </cell>
        </row>
        <row r="675">
          <cell r="B675" t="str">
            <v>SKGSA2N-02</v>
          </cell>
          <cell r="C675" t="str">
            <v>SERVICE KIT - TEFLON/KALREZ/SIC</v>
          </cell>
          <cell r="D675">
            <v>1</v>
          </cell>
          <cell r="E675">
            <v>1</v>
          </cell>
          <cell r="F675">
            <v>0</v>
          </cell>
          <cell r="G675">
            <v>0</v>
          </cell>
          <cell r="H675">
            <v>3</v>
          </cell>
          <cell r="I675">
            <v>0</v>
          </cell>
          <cell r="J675">
            <v>0</v>
          </cell>
          <cell r="K675">
            <v>1361.25</v>
          </cell>
        </row>
        <row r="676">
          <cell r="B676" t="str">
            <v>SKGSP1-02</v>
          </cell>
          <cell r="C676" t="str">
            <v>SERVICE KIT - SIC/PTFE/PFR</v>
          </cell>
          <cell r="D676">
            <v>0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1662.9</v>
          </cell>
        </row>
        <row r="677">
          <cell r="B677" t="str">
            <v>SKGSP1-06</v>
          </cell>
          <cell r="C677" t="str">
            <v>SERVICE KIT-GSP1-SIC/GRA/VIT</v>
          </cell>
          <cell r="D677">
            <v>0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1430.36</v>
          </cell>
        </row>
        <row r="678">
          <cell r="B678" t="str">
            <v>SKGSP2N-02</v>
          </cell>
          <cell r="C678" t="str">
            <v>SERVICE KIT GSP2 - PTFE/PFR</v>
          </cell>
          <cell r="D678">
            <v>1</v>
          </cell>
          <cell r="E678">
            <v>1</v>
          </cell>
          <cell r="F678">
            <v>0</v>
          </cell>
          <cell r="G678">
            <v>0</v>
          </cell>
          <cell r="H678">
            <v>1</v>
          </cell>
          <cell r="I678">
            <v>0</v>
          </cell>
          <cell r="J678">
            <v>0</v>
          </cell>
          <cell r="K678">
            <v>2343.33</v>
          </cell>
        </row>
        <row r="679">
          <cell r="B679" t="str">
            <v>SKGSP2N-06</v>
          </cell>
          <cell r="C679" t="str">
            <v>SERVICE KIT - GSP2 - SIC/GRA/VIT</v>
          </cell>
          <cell r="D679">
            <v>0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1365.85</v>
          </cell>
        </row>
        <row r="680">
          <cell r="B680" t="str">
            <v>SKGSP3-02</v>
          </cell>
          <cell r="C680" t="str">
            <v>SERVICE KIT - SIC/PTFE/PFR</v>
          </cell>
          <cell r="D680">
            <v>0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5628.9</v>
          </cell>
        </row>
        <row r="681">
          <cell r="B681" t="str">
            <v>SKGSP3-06</v>
          </cell>
          <cell r="C681" t="str">
            <v>SERVICE KIT - GSP-SIC/GRA/VITON</v>
          </cell>
          <cell r="D681">
            <v>0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3940.64</v>
          </cell>
        </row>
        <row r="682">
          <cell r="B682" t="str">
            <v>SKGT-01</v>
          </cell>
          <cell r="C682" t="str">
            <v>KONTRO SERVICE GT KIT / SIC/CSF/VIT</v>
          </cell>
          <cell r="D682">
            <v>2</v>
          </cell>
          <cell r="E682">
            <v>3</v>
          </cell>
          <cell r="F682">
            <v>0</v>
          </cell>
          <cell r="G682">
            <v>0</v>
          </cell>
          <cell r="H682">
            <v>10</v>
          </cell>
          <cell r="I682">
            <v>0</v>
          </cell>
          <cell r="J682">
            <v>0.5</v>
          </cell>
          <cell r="K682">
            <v>564.29999999999995</v>
          </cell>
        </row>
        <row r="683">
          <cell r="B683" t="str">
            <v>SKGT-02</v>
          </cell>
          <cell r="C683" t="str">
            <v>SERVICE KIT GT  PTFE/SIC/KALREZ</v>
          </cell>
          <cell r="D683">
            <v>2</v>
          </cell>
          <cell r="E683">
            <v>2</v>
          </cell>
          <cell r="F683">
            <v>0</v>
          </cell>
          <cell r="G683">
            <v>0</v>
          </cell>
          <cell r="H683">
            <v>19</v>
          </cell>
          <cell r="I683">
            <v>0</v>
          </cell>
          <cell r="J683">
            <v>0</v>
          </cell>
          <cell r="K683">
            <v>693</v>
          </cell>
        </row>
        <row r="684">
          <cell r="B684" t="str">
            <v>SPC16548</v>
          </cell>
          <cell r="C684" t="str">
            <v>NIPPLE CST 1/4"BSP / 1/4"BSP</v>
          </cell>
          <cell r="D684">
            <v>1</v>
          </cell>
          <cell r="E684">
            <v>2</v>
          </cell>
          <cell r="F684">
            <v>0</v>
          </cell>
          <cell r="G684">
            <v>0</v>
          </cell>
          <cell r="H684">
            <v>1</v>
          </cell>
          <cell r="I684">
            <v>0</v>
          </cell>
          <cell r="J684">
            <v>0</v>
          </cell>
          <cell r="K684">
            <v>10.88</v>
          </cell>
        </row>
        <row r="685">
          <cell r="B685" t="str">
            <v>SPC16549</v>
          </cell>
          <cell r="C685" t="str">
            <v>UNION CST 1/4 BSP/1/4 BSP</v>
          </cell>
          <cell r="D685">
            <v>1</v>
          </cell>
          <cell r="E685">
            <v>6</v>
          </cell>
          <cell r="F685">
            <v>0</v>
          </cell>
          <cell r="G685">
            <v>0</v>
          </cell>
          <cell r="H685">
            <v>5</v>
          </cell>
          <cell r="I685">
            <v>0</v>
          </cell>
          <cell r="J685">
            <v>0</v>
          </cell>
          <cell r="K685">
            <v>16.64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F9F58-D4F4-4DF4-B5E4-5D3ADE351193}">
  <dimension ref="A1:E525"/>
  <sheetViews>
    <sheetView tabSelected="1" topLeftCell="A17" zoomScaleNormal="100" workbookViewId="0">
      <selection activeCell="C8" sqref="C8"/>
    </sheetView>
  </sheetViews>
  <sheetFormatPr defaultColWidth="8.86328125" defaultRowHeight="15.75" x14ac:dyDescent="0.45"/>
  <cols>
    <col min="1" max="1" width="23.46484375" style="4" bestFit="1" customWidth="1"/>
    <col min="2" max="2" width="46.59765625" style="4" customWidth="1"/>
    <col min="3" max="3" width="17.3984375" style="4" bestFit="1" customWidth="1"/>
    <col min="4" max="4" width="8.86328125" style="4"/>
    <col min="5" max="5" width="23.1328125" style="4" hidden="1" customWidth="1"/>
    <col min="6" max="6" width="8.86328125" style="4"/>
    <col min="7" max="8" width="10.1328125" style="4" bestFit="1" customWidth="1"/>
    <col min="9" max="16384" width="8.86328125" style="4"/>
  </cols>
  <sheetData>
    <row r="1" spans="1:5" ht="16.5" thickTop="1" thickBot="1" x14ac:dyDescent="0.5">
      <c r="A1" s="1" t="s">
        <v>0</v>
      </c>
      <c r="B1" s="2" t="s">
        <v>1</v>
      </c>
      <c r="C1" s="3" t="s">
        <v>2</v>
      </c>
    </row>
    <row r="2" spans="1:5" ht="16.5" thickTop="1" thickBot="1" x14ac:dyDescent="0.5">
      <c r="A2" s="5" t="s">
        <v>3</v>
      </c>
      <c r="B2" s="6"/>
      <c r="C2" s="7"/>
    </row>
    <row r="3" spans="1:5" ht="16.149999999999999" thickTop="1" x14ac:dyDescent="0.45">
      <c r="A3" s="8" t="s">
        <v>4</v>
      </c>
      <c r="B3" s="9" t="str">
        <f>VLOOKUP($E3,'[1]Answers Data'!$B$1:$O$744,2,FALSE)</f>
        <v>SERVICE KIT - CSD-CARBON/CSF</v>
      </c>
      <c r="C3" s="10">
        <f>VLOOKUP($E3,'[1]Answers Data'!$B$1:$O$744,4,FALSE)</f>
        <v>2</v>
      </c>
      <c r="E3" s="4" t="s">
        <v>4</v>
      </c>
    </row>
    <row r="4" spans="1:5" x14ac:dyDescent="0.45">
      <c r="A4" s="11" t="s">
        <v>5</v>
      </c>
      <c r="B4" s="12" t="str">
        <f>VLOOKUP(E4,'[1]Answers Data'!$B$1:$O$744,2,FALSE)</f>
        <v>SERVICE KIT - SIC/CSF/VIT A</v>
      </c>
      <c r="C4" s="13">
        <f>VLOOKUP($E4,'[1]Answers Data'!$B$1:$O$744,4,FALSE)</f>
        <v>3</v>
      </c>
      <c r="E4" s="4" t="s">
        <v>5</v>
      </c>
    </row>
    <row r="5" spans="1:5" x14ac:dyDescent="0.45">
      <c r="A5" s="11" t="s">
        <v>6</v>
      </c>
      <c r="B5" s="12" t="str">
        <f>VLOOKUP(E5,'[1]Answers Data'!$B$1:$O$744,2,FALSE)</f>
        <v>SERVICE KIT - SiC/PTFE</v>
      </c>
      <c r="C5" s="13">
        <f>VLOOKUP($E5,'[1]Answers Data'!$B$1:$O$744,4,FALSE)</f>
        <v>2</v>
      </c>
      <c r="E5" s="4" t="s">
        <v>6</v>
      </c>
    </row>
    <row r="6" spans="1:5" x14ac:dyDescent="0.45">
      <c r="A6" s="11" t="s">
        <v>7</v>
      </c>
      <c r="B6" s="12" t="str">
        <f>VLOOKUP(E6,'[1]Answers Data'!$B$1:$O$744,2,FALSE)</f>
        <v>SERVICE KIT / VITON/GRAPHOIL/SiC</v>
      </c>
      <c r="C6" s="13">
        <f>VLOOKUP($E6,'[1]Answers Data'!$B$1:$O$744,4,FALSE)</f>
        <v>4</v>
      </c>
      <c r="E6" s="4" t="s">
        <v>7</v>
      </c>
    </row>
    <row r="7" spans="1:5" x14ac:dyDescent="0.45">
      <c r="A7" s="11" t="s">
        <v>8</v>
      </c>
      <c r="B7" s="12" t="str">
        <f>VLOOKUP(E7,'[1]Answers Data'!$B$1:$O$744,2,FALSE)</f>
        <v>SERVICE KIT/FR 1/TEFLON/KALREZ/SiC</v>
      </c>
      <c r="C7" s="13">
        <f>VLOOKUP($E7,'[1]Answers Data'!$B$1:$O$744,4,FALSE)</f>
        <v>1</v>
      </c>
      <c r="E7" s="4" t="s">
        <v>8</v>
      </c>
    </row>
    <row r="8" spans="1:5" x14ac:dyDescent="0.45">
      <c r="A8" s="11" t="s">
        <v>9</v>
      </c>
      <c r="B8" s="12" t="str">
        <f>VLOOKUP(E8,'[1]Answers Data'!$B$1:$O$744,2,FALSE)</f>
        <v>SERVICE KIT - SiC/VITON/CSF/GRAPH</v>
      </c>
      <c r="C8" s="13">
        <f>VLOOKUP($E8,'[1]Answers Data'!$B$1:$O$744,4,FALSE)</f>
        <v>0</v>
      </c>
      <c r="E8" s="4" t="s">
        <v>9</v>
      </c>
    </row>
    <row r="9" spans="1:5" x14ac:dyDescent="0.45">
      <c r="A9" s="11" t="s">
        <v>10</v>
      </c>
      <c r="B9" s="12" t="str">
        <f>VLOOKUP(E9,'[1]Answers Data'!$B$1:$O$744,2,FALSE)</f>
        <v>SERVICE KIT - TEFLON/KALREZ/SIC</v>
      </c>
      <c r="C9" s="13">
        <f>VLOOKUP($E9,'[1]Answers Data'!$B$1:$O$744,4,FALSE)</f>
        <v>1</v>
      </c>
      <c r="E9" s="4" t="s">
        <v>10</v>
      </c>
    </row>
    <row r="10" spans="1:5" x14ac:dyDescent="0.45">
      <c r="A10" s="11" t="s">
        <v>11</v>
      </c>
      <c r="B10" s="12" t="str">
        <f>VLOOKUP(E10,'[1]Answers Data'!$B$1:$O$744,2,FALSE)</f>
        <v>SERVICE KIT - SIC/PTFE/PFR</v>
      </c>
      <c r="C10" s="13">
        <f>VLOOKUP($E10,'[1]Answers Data'!$B$1:$O$744,4,FALSE)</f>
        <v>1</v>
      </c>
      <c r="E10" s="4" t="s">
        <v>11</v>
      </c>
    </row>
    <row r="11" spans="1:5" x14ac:dyDescent="0.45">
      <c r="A11" s="11" t="s">
        <v>12</v>
      </c>
      <c r="B11" s="12" t="str">
        <f>VLOOKUP(E11,'[1]Answers Data'!$B$1:$O$744,2,FALSE)</f>
        <v>SERVICE KIT-GSP1-SIC/GRA/VIT</v>
      </c>
      <c r="C11" s="13">
        <f>VLOOKUP($E11,'[1]Answers Data'!$B$1:$O$744,4,FALSE)</f>
        <v>1</v>
      </c>
      <c r="E11" s="4" t="s">
        <v>12</v>
      </c>
    </row>
    <row r="12" spans="1:5" x14ac:dyDescent="0.45">
      <c r="A12" s="11" t="s">
        <v>13</v>
      </c>
      <c r="B12" s="12" t="str">
        <f>VLOOKUP(E12,'[1]Answers Data'!$B$1:$O$744,2,FALSE)</f>
        <v>SERVICE KIT GSP2 - PTFE/PFR</v>
      </c>
      <c r="C12" s="13">
        <f>VLOOKUP($E12,'[1]Answers Data'!$B$1:$O$744,4,FALSE)</f>
        <v>1</v>
      </c>
      <c r="E12" s="4" t="s">
        <v>13</v>
      </c>
    </row>
    <row r="13" spans="1:5" x14ac:dyDescent="0.45">
      <c r="A13" s="11" t="s">
        <v>14</v>
      </c>
      <c r="B13" s="12" t="str">
        <f>VLOOKUP(E13,'[1]Answers Data'!$B$1:$O$744,2,FALSE)</f>
        <v>SERVICE KIT - GSP2 - SIC/GRA/VIT</v>
      </c>
      <c r="C13" s="13">
        <f>VLOOKUP($E13,'[1]Answers Data'!$B$1:$O$744,4,FALSE)</f>
        <v>1</v>
      </c>
      <c r="E13" s="4" t="s">
        <v>14</v>
      </c>
    </row>
    <row r="14" spans="1:5" x14ac:dyDescent="0.45">
      <c r="A14" s="11" t="s">
        <v>15</v>
      </c>
      <c r="B14" s="12" t="str">
        <f>VLOOKUP(E14,'[1]Answers Data'!$B$1:$O$744,2,FALSE)</f>
        <v>SERVICE KIT - SIC/PTFE/PFR</v>
      </c>
      <c r="C14" s="13">
        <f>VLOOKUP($E14,'[1]Answers Data'!$B$1:$O$744,4,FALSE)</f>
        <v>1</v>
      </c>
      <c r="E14" s="4" t="s">
        <v>15</v>
      </c>
    </row>
    <row r="15" spans="1:5" x14ac:dyDescent="0.45">
      <c r="A15" s="11" t="s">
        <v>16</v>
      </c>
      <c r="B15" s="12" t="str">
        <f>VLOOKUP(E15,'[1]Answers Data'!$B$1:$O$744,2,FALSE)</f>
        <v>SERVICE KIT - GSP-SIC/GRA/VITON</v>
      </c>
      <c r="C15" s="13">
        <f>VLOOKUP($E15,'[1]Answers Data'!$B$1:$O$744,4,FALSE)</f>
        <v>1</v>
      </c>
      <c r="E15" s="4" t="s">
        <v>16</v>
      </c>
    </row>
    <row r="16" spans="1:5" x14ac:dyDescent="0.45">
      <c r="A16" s="11" t="s">
        <v>17</v>
      </c>
      <c r="B16" s="12" t="str">
        <f>VLOOKUP(E16,'[1]Answers Data'!$B$1:$O$744,2,FALSE)</f>
        <v>KONTRO SERVICE GT KIT / SIC/CSF/VIT</v>
      </c>
      <c r="C16" s="13">
        <f>VLOOKUP($E16,'[1]Answers Data'!$B$1:$O$744,4,FALSE)</f>
        <v>3</v>
      </c>
      <c r="E16" s="4" t="s">
        <v>17</v>
      </c>
    </row>
    <row r="17" spans="1:5" ht="16.149999999999999" thickBot="1" x14ac:dyDescent="0.5">
      <c r="A17" s="14" t="s">
        <v>18</v>
      </c>
      <c r="B17" s="15" t="str">
        <f>VLOOKUP(E17,'[1]Answers Data'!$B$1:$O$744,2,FALSE)</f>
        <v>SERVICE KIT GT  PTFE/SIC/KALREZ</v>
      </c>
      <c r="C17" s="16">
        <f>VLOOKUP($E17,'[1]Answers Data'!$B$1:$O$744,4,FALSE)</f>
        <v>2</v>
      </c>
      <c r="E17" s="4" t="s">
        <v>18</v>
      </c>
    </row>
    <row r="18" spans="1:5" ht="16.5" thickTop="1" thickBot="1" x14ac:dyDescent="0.5">
      <c r="A18" s="5" t="s">
        <v>19</v>
      </c>
      <c r="B18" s="17"/>
      <c r="C18" s="18"/>
    </row>
    <row r="19" spans="1:5" ht="16.149999999999999" thickTop="1" x14ac:dyDescent="0.45">
      <c r="A19" s="19" t="s">
        <v>20</v>
      </c>
      <c r="B19" s="20" t="s">
        <v>21</v>
      </c>
      <c r="C19" s="10">
        <f>VLOOKUP($E19,'[1]Answers Data'!$B$1:$O$744,4,FALSE)</f>
        <v>11</v>
      </c>
      <c r="E19" s="4" t="s">
        <v>22</v>
      </c>
    </row>
    <row r="20" spans="1:5" x14ac:dyDescent="0.45">
      <c r="A20" s="21" t="s">
        <v>23</v>
      </c>
      <c r="B20" s="22" t="s">
        <v>24</v>
      </c>
      <c r="C20" s="13">
        <f>VLOOKUP($E20,'[1]Answers Data'!$B$1:$O$744,4,FALSE)</f>
        <v>2</v>
      </c>
      <c r="E20" s="4" t="s">
        <v>25</v>
      </c>
    </row>
    <row r="21" spans="1:5" x14ac:dyDescent="0.45">
      <c r="A21" s="21" t="s">
        <v>26</v>
      </c>
      <c r="B21" s="22" t="s">
        <v>27</v>
      </c>
      <c r="C21" s="13">
        <f>VLOOKUP($E21,'[1]Answers Data'!$B$1:$O$744,4,FALSE)</f>
        <v>10</v>
      </c>
      <c r="E21" s="4" t="s">
        <v>28</v>
      </c>
    </row>
    <row r="22" spans="1:5" x14ac:dyDescent="0.45">
      <c r="A22" s="21" t="s">
        <v>29</v>
      </c>
      <c r="B22" s="22" t="s">
        <v>30</v>
      </c>
      <c r="C22" s="13">
        <f>VLOOKUP($E22,'[1]Answers Data'!$B$1:$O$744,4,FALSE)</f>
        <v>2</v>
      </c>
      <c r="E22" s="4" t="s">
        <v>31</v>
      </c>
    </row>
    <row r="23" spans="1:5" x14ac:dyDescent="0.45">
      <c r="A23" s="21" t="s">
        <v>32</v>
      </c>
      <c r="B23" s="22" t="s">
        <v>33</v>
      </c>
      <c r="C23" s="13">
        <f>VLOOKUP($E23,'[1]Answers Data'!$B$1:$O$744,4,FALSE)</f>
        <v>6</v>
      </c>
      <c r="E23" s="4" t="s">
        <v>34</v>
      </c>
    </row>
    <row r="24" spans="1:5" x14ac:dyDescent="0.45">
      <c r="A24" s="21" t="s">
        <v>35</v>
      </c>
      <c r="B24" s="22" t="s">
        <v>36</v>
      </c>
      <c r="C24" s="13">
        <f>VLOOKUP($E24,'[1]Answers Data'!$B$1:$O$744,4,FALSE)</f>
        <v>2</v>
      </c>
      <c r="E24" s="4" t="s">
        <v>37</v>
      </c>
    </row>
    <row r="25" spans="1:5" x14ac:dyDescent="0.45">
      <c r="A25" s="21" t="s">
        <v>38</v>
      </c>
      <c r="B25" s="22" t="s">
        <v>39</v>
      </c>
      <c r="C25" s="13">
        <f>VLOOKUP($E25,'[1]Answers Data'!$B$1:$O$744,4,FALSE)</f>
        <v>1</v>
      </c>
      <c r="E25" s="4" t="s">
        <v>40</v>
      </c>
    </row>
    <row r="26" spans="1:5" x14ac:dyDescent="0.45">
      <c r="A26" s="21" t="s">
        <v>41</v>
      </c>
      <c r="B26" s="22" t="s">
        <v>42</v>
      </c>
      <c r="C26" s="13">
        <f>VLOOKUP($E26,'[1]Answers Data'!$B$1:$O$744,4,FALSE)</f>
        <v>2</v>
      </c>
      <c r="E26" s="4" t="s">
        <v>43</v>
      </c>
    </row>
    <row r="27" spans="1:5" x14ac:dyDescent="0.45">
      <c r="A27" s="21" t="s">
        <v>44</v>
      </c>
      <c r="B27" s="22" t="s">
        <v>45</v>
      </c>
      <c r="C27" s="13">
        <f>VLOOKUP($E27,'[1]Answers Data'!$B$1:$O$744,4,FALSE)</f>
        <v>3</v>
      </c>
      <c r="E27" s="4" t="s">
        <v>46</v>
      </c>
    </row>
    <row r="28" spans="1:5" x14ac:dyDescent="0.45">
      <c r="A28" s="21" t="s">
        <v>47</v>
      </c>
      <c r="B28" s="22" t="s">
        <v>48</v>
      </c>
      <c r="C28" s="13">
        <f>VLOOKUP($E28,'[1]Answers Data'!$B$1:$O$744,4,FALSE)</f>
        <v>1</v>
      </c>
      <c r="E28" s="4" t="s">
        <v>49</v>
      </c>
    </row>
    <row r="29" spans="1:5" x14ac:dyDescent="0.45">
      <c r="A29" s="21" t="s">
        <v>50</v>
      </c>
      <c r="B29" s="22" t="s">
        <v>51</v>
      </c>
      <c r="C29" s="13">
        <f>VLOOKUP($E29,'[1]Answers Data'!$B$1:$O$744,4,FALSE)</f>
        <v>3</v>
      </c>
      <c r="E29" s="4" t="s">
        <v>52</v>
      </c>
    </row>
    <row r="30" spans="1:5" x14ac:dyDescent="0.45">
      <c r="A30" s="21" t="s">
        <v>53</v>
      </c>
      <c r="B30" s="22" t="s">
        <v>54</v>
      </c>
      <c r="C30" s="13">
        <f>VLOOKUP($E30,'[1]Answers Data'!$B$1:$O$744,4,FALSE)</f>
        <v>2</v>
      </c>
      <c r="E30" s="4" t="s">
        <v>55</v>
      </c>
    </row>
    <row r="31" spans="1:5" x14ac:dyDescent="0.45">
      <c r="A31" s="21" t="s">
        <v>56</v>
      </c>
      <c r="B31" s="22" t="s">
        <v>57</v>
      </c>
      <c r="C31" s="13">
        <f>VLOOKUP($E31,'[1]Answers Data'!$B$1:$O$744,4,FALSE)</f>
        <v>4</v>
      </c>
      <c r="E31" s="4" t="s">
        <v>58</v>
      </c>
    </row>
    <row r="32" spans="1:5" x14ac:dyDescent="0.45">
      <c r="A32" s="21" t="s">
        <v>59</v>
      </c>
      <c r="B32" s="22" t="s">
        <v>60</v>
      </c>
      <c r="C32" s="13">
        <f>VLOOKUP($E32,'[1]Answers Data'!$B$1:$O$744,4,FALSE)</f>
        <v>1</v>
      </c>
      <c r="E32" s="4" t="s">
        <v>61</v>
      </c>
    </row>
    <row r="33" spans="1:5" x14ac:dyDescent="0.45">
      <c r="A33" s="21" t="s">
        <v>62</v>
      </c>
      <c r="B33" s="22" t="s">
        <v>63</v>
      </c>
      <c r="C33" s="13">
        <f>VLOOKUP($E33,'[1]Answers Data'!$B$1:$O$744,4,FALSE)</f>
        <v>4</v>
      </c>
      <c r="E33" s="4" t="s">
        <v>64</v>
      </c>
    </row>
    <row r="34" spans="1:5" x14ac:dyDescent="0.45">
      <c r="A34" s="21" t="s">
        <v>65</v>
      </c>
      <c r="B34" s="22" t="s">
        <v>66</v>
      </c>
      <c r="C34" s="13">
        <f>VLOOKUP($E34,'[1]Answers Data'!$B$1:$O$744,4,FALSE)</f>
        <v>1</v>
      </c>
      <c r="E34" s="4" t="s">
        <v>67</v>
      </c>
    </row>
    <row r="35" spans="1:5" x14ac:dyDescent="0.45">
      <c r="A35" s="21" t="s">
        <v>68</v>
      </c>
      <c r="B35" s="22" t="s">
        <v>69</v>
      </c>
      <c r="C35" s="13">
        <f>VLOOKUP($E35,'[1]Answers Data'!$B$1:$O$744,4,FALSE)</f>
        <v>2</v>
      </c>
      <c r="E35" s="4" t="s">
        <v>70</v>
      </c>
    </row>
    <row r="36" spans="1:5" x14ac:dyDescent="0.45">
      <c r="A36" s="21" t="s">
        <v>71</v>
      </c>
      <c r="B36" s="22" t="s">
        <v>72</v>
      </c>
      <c r="C36" s="13">
        <f>VLOOKUP($E36,'[1]Answers Data'!$B$1:$O$744,4,FALSE)</f>
        <v>1</v>
      </c>
      <c r="E36" s="4" t="s">
        <v>73</v>
      </c>
    </row>
    <row r="37" spans="1:5" x14ac:dyDescent="0.45">
      <c r="A37" s="21" t="s">
        <v>74</v>
      </c>
      <c r="B37" s="22" t="s">
        <v>75</v>
      </c>
      <c r="C37" s="13">
        <f>VLOOKUP($E37,'[1]Answers Data'!$B$1:$O$744,4,FALSE)</f>
        <v>2</v>
      </c>
      <c r="E37" s="4" t="s">
        <v>76</v>
      </c>
    </row>
    <row r="38" spans="1:5" x14ac:dyDescent="0.45">
      <c r="A38" s="21" t="s">
        <v>77</v>
      </c>
      <c r="B38" s="22" t="s">
        <v>78</v>
      </c>
      <c r="C38" s="13">
        <f>VLOOKUP($E38,'[1]Answers Data'!$B$1:$O$744,4,FALSE)</f>
        <v>1</v>
      </c>
      <c r="E38" s="4" t="s">
        <v>79</v>
      </c>
    </row>
    <row r="39" spans="1:5" x14ac:dyDescent="0.45">
      <c r="A39" s="21" t="s">
        <v>80</v>
      </c>
      <c r="B39" s="22" t="s">
        <v>81</v>
      </c>
      <c r="C39" s="13">
        <f>VLOOKUP($E39,'[1]Answers Data'!$B$1:$O$744,4,FALSE)</f>
        <v>2</v>
      </c>
      <c r="E39" s="4" t="s">
        <v>82</v>
      </c>
    </row>
    <row r="40" spans="1:5" x14ac:dyDescent="0.45">
      <c r="A40" s="21" t="s">
        <v>83</v>
      </c>
      <c r="B40" s="22" t="s">
        <v>84</v>
      </c>
      <c r="C40" s="13">
        <f>VLOOKUP($E40,'[1]Answers Data'!$B$1:$O$744,4,FALSE)</f>
        <v>1</v>
      </c>
      <c r="E40" s="4" t="s">
        <v>85</v>
      </c>
    </row>
    <row r="41" spans="1:5" x14ac:dyDescent="0.45">
      <c r="A41" s="21" t="s">
        <v>86</v>
      </c>
      <c r="B41" s="22" t="s">
        <v>87</v>
      </c>
      <c r="C41" s="13">
        <f>VLOOKUP($E41,'[1]Answers Data'!$B$1:$O$744,4,FALSE)</f>
        <v>0</v>
      </c>
      <c r="E41" s="4" t="s">
        <v>88</v>
      </c>
    </row>
    <row r="42" spans="1:5" x14ac:dyDescent="0.45">
      <c r="A42" s="21" t="s">
        <v>89</v>
      </c>
      <c r="B42" s="22" t="s">
        <v>90</v>
      </c>
      <c r="C42" s="13">
        <f>VLOOKUP($E42,'[1]Answers Data'!$B$1:$O$744,4,FALSE)</f>
        <v>2</v>
      </c>
      <c r="E42" s="4" t="s">
        <v>91</v>
      </c>
    </row>
    <row r="43" spans="1:5" x14ac:dyDescent="0.45">
      <c r="A43" s="21" t="s">
        <v>92</v>
      </c>
      <c r="B43" s="22" t="s">
        <v>93</v>
      </c>
      <c r="C43" s="13">
        <f>VLOOKUP($E43,'[1]Answers Data'!$B$1:$O$744,4,FALSE)</f>
        <v>1</v>
      </c>
      <c r="E43" s="4" t="s">
        <v>94</v>
      </c>
    </row>
    <row r="44" spans="1:5" x14ac:dyDescent="0.45">
      <c r="A44" s="21" t="s">
        <v>95</v>
      </c>
      <c r="B44" s="22" t="s">
        <v>96</v>
      </c>
      <c r="C44" s="13">
        <f>VLOOKUP($E44,'[1]Answers Data'!$B$1:$O$744,4,FALSE)</f>
        <v>0</v>
      </c>
      <c r="E44" s="4" t="s">
        <v>97</v>
      </c>
    </row>
    <row r="45" spans="1:5" x14ac:dyDescent="0.45">
      <c r="A45" s="21" t="s">
        <v>98</v>
      </c>
      <c r="B45" s="22" t="s">
        <v>99</v>
      </c>
      <c r="C45" s="13">
        <f>VLOOKUP($E45,'[1]Answers Data'!$B$1:$O$744,4,FALSE)</f>
        <v>4</v>
      </c>
      <c r="E45" s="4" t="s">
        <v>100</v>
      </c>
    </row>
    <row r="46" spans="1:5" x14ac:dyDescent="0.45">
      <c r="A46" s="21" t="s">
        <v>101</v>
      </c>
      <c r="B46" s="22" t="s">
        <v>102</v>
      </c>
      <c r="C46" s="13">
        <f>VLOOKUP($E46,'[1]Answers Data'!$B$1:$O$744,4,FALSE)</f>
        <v>0</v>
      </c>
      <c r="E46" s="4" t="s">
        <v>103</v>
      </c>
    </row>
    <row r="47" spans="1:5" x14ac:dyDescent="0.45">
      <c r="A47" s="21" t="s">
        <v>104</v>
      </c>
      <c r="B47" s="22" t="s">
        <v>105</v>
      </c>
      <c r="C47" s="13">
        <f>VLOOKUP($E47,'[1]Answers Data'!$B$1:$O$744,4,FALSE)</f>
        <v>2</v>
      </c>
      <c r="E47" s="4" t="s">
        <v>106</v>
      </c>
    </row>
    <row r="48" spans="1:5" x14ac:dyDescent="0.45">
      <c r="A48" s="21" t="s">
        <v>107</v>
      </c>
      <c r="B48" s="22" t="s">
        <v>108</v>
      </c>
      <c r="C48" s="13">
        <f>VLOOKUP($E48,'[1]Answers Data'!$B$1:$O$744,4,FALSE)</f>
        <v>0</v>
      </c>
      <c r="E48" s="4" t="s">
        <v>109</v>
      </c>
    </row>
    <row r="49" spans="1:5" x14ac:dyDescent="0.45">
      <c r="A49" s="11" t="s">
        <v>110</v>
      </c>
      <c r="B49" s="12" t="s">
        <v>111</v>
      </c>
      <c r="C49" s="13">
        <f>VLOOKUP($E49,'[1]Answers Data'!$B$1:$O$744,4,FALSE)</f>
        <v>0</v>
      </c>
      <c r="E49" s="4" t="s">
        <v>112</v>
      </c>
    </row>
    <row r="50" spans="1:5" x14ac:dyDescent="0.45">
      <c r="A50" s="11" t="s">
        <v>113</v>
      </c>
      <c r="B50" s="12" t="s">
        <v>114</v>
      </c>
      <c r="C50" s="13">
        <f>VLOOKUP($E50,'[1]Answers Data'!$B$1:$O$744,4,FALSE)</f>
        <v>1</v>
      </c>
      <c r="E50" s="4" t="s">
        <v>115</v>
      </c>
    </row>
    <row r="51" spans="1:5" x14ac:dyDescent="0.45">
      <c r="A51" s="21" t="s">
        <v>116</v>
      </c>
      <c r="B51" s="22" t="s">
        <v>117</v>
      </c>
      <c r="C51" s="13">
        <f>VLOOKUP($E51,'[1]Answers Data'!$B$1:$O$744,4,FALSE)</f>
        <v>2</v>
      </c>
      <c r="E51" s="4" t="s">
        <v>118</v>
      </c>
    </row>
    <row r="52" spans="1:5" x14ac:dyDescent="0.45">
      <c r="A52" s="21" t="s">
        <v>119</v>
      </c>
      <c r="B52" s="22" t="s">
        <v>120</v>
      </c>
      <c r="C52" s="13">
        <f>VLOOKUP($E52,'[1]Answers Data'!$B$1:$O$744,4,FALSE)</f>
        <v>1</v>
      </c>
      <c r="E52" s="4" t="s">
        <v>121</v>
      </c>
    </row>
    <row r="53" spans="1:5" x14ac:dyDescent="0.45">
      <c r="A53" s="21" t="s">
        <v>122</v>
      </c>
      <c r="B53" s="22" t="s">
        <v>123</v>
      </c>
      <c r="C53" s="13">
        <f>VLOOKUP($E53,'[1]Answers Data'!$B$1:$O$744,4,FALSE)</f>
        <v>2</v>
      </c>
      <c r="E53" s="4" t="s">
        <v>124</v>
      </c>
    </row>
    <row r="54" spans="1:5" x14ac:dyDescent="0.45">
      <c r="A54" s="21" t="s">
        <v>125</v>
      </c>
      <c r="B54" s="22" t="s">
        <v>126</v>
      </c>
      <c r="C54" s="13">
        <f>VLOOKUP($E54,'[1]Answers Data'!$B$1:$O$744,4,FALSE)</f>
        <v>1</v>
      </c>
      <c r="E54" s="4" t="s">
        <v>127</v>
      </c>
    </row>
    <row r="55" spans="1:5" x14ac:dyDescent="0.45">
      <c r="A55" s="21" t="s">
        <v>128</v>
      </c>
      <c r="B55" s="22" t="s">
        <v>129</v>
      </c>
      <c r="C55" s="13">
        <f>VLOOKUP($E55,'[1]Answers Data'!$B$1:$O$744,4,FALSE)</f>
        <v>2</v>
      </c>
      <c r="E55" s="4" t="s">
        <v>130</v>
      </c>
    </row>
    <row r="56" spans="1:5" x14ac:dyDescent="0.45">
      <c r="A56" s="21" t="s">
        <v>131</v>
      </c>
      <c r="B56" s="22" t="s">
        <v>132</v>
      </c>
      <c r="C56" s="13">
        <f>VLOOKUP($E56,'[1]Answers Data'!$B$1:$O$744,4,FALSE)</f>
        <v>1</v>
      </c>
      <c r="E56" s="4" t="s">
        <v>133</v>
      </c>
    </row>
    <row r="57" spans="1:5" x14ac:dyDescent="0.45">
      <c r="A57" s="21" t="s">
        <v>134</v>
      </c>
      <c r="B57" s="22" t="s">
        <v>135</v>
      </c>
      <c r="C57" s="13">
        <f>VLOOKUP($E57,'[1]Answers Data'!$B$1:$O$744,4,FALSE)</f>
        <v>3</v>
      </c>
      <c r="E57" s="4" t="s">
        <v>136</v>
      </c>
    </row>
    <row r="58" spans="1:5" x14ac:dyDescent="0.45">
      <c r="A58" s="21" t="s">
        <v>137</v>
      </c>
      <c r="B58" s="22" t="s">
        <v>138</v>
      </c>
      <c r="C58" s="13">
        <f>VLOOKUP($E58,'[1]Answers Data'!$B$1:$O$744,4,FALSE)</f>
        <v>1</v>
      </c>
      <c r="E58" s="4" t="s">
        <v>139</v>
      </c>
    </row>
    <row r="59" spans="1:5" x14ac:dyDescent="0.45">
      <c r="A59" s="21" t="s">
        <v>140</v>
      </c>
      <c r="B59" s="22" t="s">
        <v>141</v>
      </c>
      <c r="C59" s="13">
        <f>VLOOKUP($E59,'[1]Answers Data'!$B$1:$O$744,4,FALSE)</f>
        <v>1</v>
      </c>
      <c r="E59" s="4" t="s">
        <v>142</v>
      </c>
    </row>
    <row r="60" spans="1:5" x14ac:dyDescent="0.45">
      <c r="A60" s="21" t="s">
        <v>143</v>
      </c>
      <c r="B60" s="22" t="s">
        <v>144</v>
      </c>
      <c r="C60" s="13">
        <f>VLOOKUP($E60,'[1]Answers Data'!$B$1:$O$744,4,FALSE)</f>
        <v>0</v>
      </c>
      <c r="E60" s="4" t="s">
        <v>145</v>
      </c>
    </row>
    <row r="61" spans="1:5" x14ac:dyDescent="0.45">
      <c r="A61" s="21" t="s">
        <v>146</v>
      </c>
      <c r="B61" s="22" t="s">
        <v>147</v>
      </c>
      <c r="C61" s="13">
        <f>VLOOKUP($E61,'[1]Answers Data'!$B$1:$O$744,4,FALSE)</f>
        <v>1</v>
      </c>
      <c r="E61" s="4" t="s">
        <v>148</v>
      </c>
    </row>
    <row r="62" spans="1:5" x14ac:dyDescent="0.45">
      <c r="A62" s="21" t="s">
        <v>149</v>
      </c>
      <c r="B62" s="22" t="s">
        <v>150</v>
      </c>
      <c r="C62" s="13">
        <f>VLOOKUP($E62,'[1]Answers Data'!$B$1:$O$744,4,FALSE)</f>
        <v>3</v>
      </c>
      <c r="E62" s="4" t="s">
        <v>151</v>
      </c>
    </row>
    <row r="63" spans="1:5" x14ac:dyDescent="0.45">
      <c r="A63" s="21" t="s">
        <v>152</v>
      </c>
      <c r="B63" s="22" t="s">
        <v>153</v>
      </c>
      <c r="C63" s="13">
        <f>VLOOKUP($E63,'[1]Answers Data'!$B$1:$O$744,4,FALSE)</f>
        <v>1</v>
      </c>
      <c r="E63" s="4" t="s">
        <v>154</v>
      </c>
    </row>
    <row r="64" spans="1:5" x14ac:dyDescent="0.45">
      <c r="A64" s="21" t="s">
        <v>155</v>
      </c>
      <c r="B64" s="22" t="s">
        <v>156</v>
      </c>
      <c r="C64" s="13">
        <f>VLOOKUP($E64,'[1]Answers Data'!$B$1:$O$744,4,FALSE)</f>
        <v>2</v>
      </c>
      <c r="E64" s="4" t="s">
        <v>157</v>
      </c>
    </row>
    <row r="65" spans="1:5" x14ac:dyDescent="0.45">
      <c r="A65" s="21" t="s">
        <v>158</v>
      </c>
      <c r="B65" s="22" t="s">
        <v>159</v>
      </c>
      <c r="C65" s="13">
        <f>VLOOKUP($E65,'[1]Answers Data'!$B$1:$O$744,4,FALSE)</f>
        <v>1</v>
      </c>
      <c r="E65" s="4" t="s">
        <v>160</v>
      </c>
    </row>
    <row r="66" spans="1:5" x14ac:dyDescent="0.45">
      <c r="A66" s="21" t="s">
        <v>161</v>
      </c>
      <c r="B66" s="22" t="s">
        <v>162</v>
      </c>
      <c r="C66" s="13">
        <f>VLOOKUP($E66,'[1]Answers Data'!$B$1:$O$744,4,FALSE)</f>
        <v>4</v>
      </c>
      <c r="E66" s="4" t="s">
        <v>163</v>
      </c>
    </row>
    <row r="67" spans="1:5" x14ac:dyDescent="0.45">
      <c r="A67" s="21" t="s">
        <v>164</v>
      </c>
      <c r="B67" s="22" t="s">
        <v>165</v>
      </c>
      <c r="C67" s="13">
        <f>VLOOKUP($E67,'[1]Answers Data'!$B$1:$O$744,4,FALSE)</f>
        <v>1</v>
      </c>
      <c r="E67" s="4" t="s">
        <v>166</v>
      </c>
    </row>
    <row r="68" spans="1:5" x14ac:dyDescent="0.45">
      <c r="A68" s="21" t="s">
        <v>167</v>
      </c>
      <c r="B68" s="22" t="s">
        <v>168</v>
      </c>
      <c r="C68" s="13">
        <f>VLOOKUP($E68,'[1]Answers Data'!$B$1:$O$744,4,FALSE)</f>
        <v>1</v>
      </c>
      <c r="E68" s="4" t="s">
        <v>169</v>
      </c>
    </row>
    <row r="69" spans="1:5" x14ac:dyDescent="0.45">
      <c r="A69" s="21" t="s">
        <v>170</v>
      </c>
      <c r="B69" s="22" t="s">
        <v>171</v>
      </c>
      <c r="C69" s="13">
        <f>VLOOKUP($E69,'[1]Answers Data'!$B$1:$O$744,4,FALSE)</f>
        <v>0</v>
      </c>
      <c r="E69" s="4" t="s">
        <v>172</v>
      </c>
    </row>
    <row r="70" spans="1:5" x14ac:dyDescent="0.45">
      <c r="A70" s="11" t="s">
        <v>173</v>
      </c>
      <c r="B70" s="12" t="s">
        <v>174</v>
      </c>
      <c r="C70" s="13">
        <f>VLOOKUP($E70,'[1]Answers Data'!$B$1:$O$744,4,FALSE)</f>
        <v>2</v>
      </c>
      <c r="E70" s="4" t="s">
        <v>175</v>
      </c>
    </row>
    <row r="71" spans="1:5" x14ac:dyDescent="0.45">
      <c r="A71" s="11" t="s">
        <v>176</v>
      </c>
      <c r="B71" s="12" t="s">
        <v>177</v>
      </c>
      <c r="C71" s="13">
        <f>VLOOKUP($E71,'[1]Answers Data'!$B$1:$O$744,4,FALSE)</f>
        <v>1</v>
      </c>
      <c r="E71" s="4" t="s">
        <v>178</v>
      </c>
    </row>
    <row r="72" spans="1:5" x14ac:dyDescent="0.45">
      <c r="A72" s="11" t="s">
        <v>179</v>
      </c>
      <c r="B72" s="12" t="str">
        <f>VLOOKUP($E72,'[1]Answers Data'!$B$1:$O$744,2,FALSE)</f>
        <v>1.5X1X6 THERMAL SPACER</v>
      </c>
      <c r="C72" s="13">
        <f>VLOOKUP($E72,'[1]Answers Data'!$B$1:$O$744,4,FALSE)</f>
        <v>1</v>
      </c>
      <c r="E72" s="4" t="s">
        <v>179</v>
      </c>
    </row>
    <row r="73" spans="1:5" x14ac:dyDescent="0.45">
      <c r="A73" s="11" t="s">
        <v>180</v>
      </c>
      <c r="B73" s="12" t="str">
        <f>VLOOKUP($E73,'[1]Answers Data'!$B$1:$O$744,2,FALSE)</f>
        <v>FR2 6X4X8H THERMAL SPACER</v>
      </c>
      <c r="C73" s="13">
        <f>VLOOKUP($E73,'[1]Answers Data'!$B$1:$O$744,4,FALSE)</f>
        <v>1</v>
      </c>
      <c r="E73" s="4" t="s">
        <v>180</v>
      </c>
    </row>
    <row r="74" spans="1:5" x14ac:dyDescent="0.45">
      <c r="A74" s="11" t="s">
        <v>181</v>
      </c>
      <c r="B74" s="12" t="str">
        <f>VLOOKUP($E74,'[1]Answers Data'!$B$1:$O$744,2,FALSE)</f>
        <v>FR 1 - TEFLON/PFR/SIC/HOT/180mm</v>
      </c>
      <c r="C74" s="13">
        <f>VLOOKUP($E74,'[1]Answers Data'!$B$1:$O$744,4,FALSE)</f>
        <v>1</v>
      </c>
      <c r="E74" s="4" t="s">
        <v>181</v>
      </c>
    </row>
    <row r="75" spans="1:5" x14ac:dyDescent="0.45">
      <c r="A75" s="11" t="s">
        <v>182</v>
      </c>
      <c r="B75" s="12" t="str">
        <f>VLOOKUP($E75,'[1]Answers Data'!$B$1:$O$744,2,FALSE)</f>
        <v>FR 1 - TEFLON/PFR/SIC/500/180mm</v>
      </c>
      <c r="C75" s="13">
        <f>VLOOKUP($E75,'[1]Answers Data'!$B$1:$O$744,4,FALSE)</f>
        <v>1</v>
      </c>
      <c r="E75" s="4" t="s">
        <v>182</v>
      </c>
    </row>
    <row r="76" spans="1:5" x14ac:dyDescent="0.45">
      <c r="A76" s="11" t="s">
        <v>183</v>
      </c>
      <c r="B76" s="12" t="str">
        <f>VLOOKUP($E76,'[1]Answers Data'!$B$1:$O$744,2,FALSE)</f>
        <v>1" X 1" / 150#/ 182-184TD</v>
      </c>
      <c r="C76" s="13">
        <f>VLOOKUP($E76,'[1]Answers Data'!$B$1:$O$744,4,FALSE)</f>
        <v>1</v>
      </c>
      <c r="E76" s="4" t="str">
        <f t="shared" ref="E76:E94" si="0">A76</f>
        <v>CS1CCH/150</v>
      </c>
    </row>
    <row r="77" spans="1:5" x14ac:dyDescent="0.45">
      <c r="A77" s="11" t="s">
        <v>184</v>
      </c>
      <c r="B77" s="12" t="str">
        <f>VLOOKUP($E77,'[1]Answers Data'!$B$1:$O$744,2,FALSE)</f>
        <v>1X1 150# 213/215TD</v>
      </c>
      <c r="C77" s="13">
        <f>VLOOKUP($E77,'[1]Answers Data'!$B$1:$O$744,4,FALSE)</f>
        <v>0</v>
      </c>
      <c r="E77" s="4" t="str">
        <f t="shared" si="0"/>
        <v>CS1CCH/150 213-0001</v>
      </c>
    </row>
    <row r="78" spans="1:5" x14ac:dyDescent="0.45">
      <c r="A78" s="11" t="s">
        <v>185</v>
      </c>
      <c r="B78" s="12" t="str">
        <f>VLOOKUP($E78,'[1]Answers Data'!$B$1:$O$744,2,FALSE)</f>
        <v>1" x 1" / 300# / 182-184TD</v>
      </c>
      <c r="C78" s="13">
        <f>VLOOKUP($E78,'[1]Answers Data'!$B$1:$O$744,4,FALSE)</f>
        <v>1</v>
      </c>
      <c r="E78" s="4" t="str">
        <f t="shared" si="0"/>
        <v>CS1CCH/300</v>
      </c>
    </row>
    <row r="79" spans="1:5" x14ac:dyDescent="0.45">
      <c r="A79" s="11" t="s">
        <v>186</v>
      </c>
      <c r="B79" s="12" t="str">
        <f>VLOOKUP($E79,'[1]Answers Data'!$B$1:$O$744,2,FALSE)</f>
        <v>STAINLESS STEEL, 2 x 1.5 WITH 150#</v>
      </c>
      <c r="C79" s="13">
        <f>VLOOKUP($E79,'[1]Answers Data'!$B$1:$O$744,4,FALSE)</f>
        <v>0</v>
      </c>
      <c r="E79" s="4" t="str">
        <f t="shared" si="0"/>
        <v>CS1CCL</v>
      </c>
    </row>
    <row r="80" spans="1:5" x14ac:dyDescent="0.45">
      <c r="A80" s="11" t="s">
        <v>187</v>
      </c>
      <c r="B80" s="12" t="str">
        <f>VLOOKUP($E80,'[1]Answers Data'!$B$1:$O$744,2,FALSE)</f>
        <v>2X1.5 SS 300# 213/215 TD</v>
      </c>
      <c r="C80" s="13">
        <f>VLOOKUP($E80,'[1]Answers Data'!$B$1:$O$744,4,FALSE)</f>
        <v>2</v>
      </c>
      <c r="E80" s="4" t="str">
        <f t="shared" si="0"/>
        <v>CS1CCL/300</v>
      </c>
    </row>
    <row r="81" spans="1:5" x14ac:dyDescent="0.45">
      <c r="A81" s="11" t="s">
        <v>188</v>
      </c>
      <c r="B81" s="12" t="str">
        <f>VLOOKUP($E81,'[1]Answers Data'!$B$1:$O$744,2,FALSE)</f>
        <v>1 X 1, 300#, OIL LUBE</v>
      </c>
      <c r="C81" s="13">
        <f>VLOOKUP($E81,'[1]Answers Data'!$B$1:$O$744,4,FALSE)</f>
        <v>1</v>
      </c>
      <c r="E81" s="4" t="str">
        <f t="shared" si="0"/>
        <v>CS1CSH</v>
      </c>
    </row>
    <row r="82" spans="1:5" x14ac:dyDescent="0.45">
      <c r="A82" s="11" t="s">
        <v>189</v>
      </c>
      <c r="B82" s="12" t="str">
        <f>VLOOKUP($E82,'[1]Answers Data'!$B$1:$O$744,2,FALSE)</f>
        <v>2 x 1.5, 150# FLANGES, OLPF</v>
      </c>
      <c r="C82" s="13">
        <f>VLOOKUP($E82,'[1]Answers Data'!$B$1:$O$744,4,FALSE)</f>
        <v>2</v>
      </c>
      <c r="E82" s="4" t="str">
        <f t="shared" si="0"/>
        <v>CS1CSL</v>
      </c>
    </row>
    <row r="83" spans="1:5" x14ac:dyDescent="0.45">
      <c r="A83" s="11" t="s">
        <v>190</v>
      </c>
      <c r="B83" s="12" t="str">
        <f>VLOOKUP($E83,'[1]Answers Data'!$B$1:$O$744,2,FALSE)</f>
        <v>2X1.5,300# FLANGES, OLBF</v>
      </c>
      <c r="C83" s="13">
        <f>VLOOKUP($E83,'[1]Answers Data'!$B$1:$O$744,4,FALSE)</f>
        <v>0</v>
      </c>
      <c r="E83" s="4" t="str">
        <f t="shared" si="0"/>
        <v>CS1CSL/300</v>
      </c>
    </row>
    <row r="84" spans="1:5" x14ac:dyDescent="0.45">
      <c r="A84" s="11" t="s">
        <v>191</v>
      </c>
      <c r="B84" s="12" t="str">
        <f>VLOOKUP($E84,'[1]Answers Data'!$B$1:$O$744,2,FALSE)</f>
        <v>1.5 x 1", 150#, OL POWER FRAME/SS</v>
      </c>
      <c r="C84" s="13">
        <f>VLOOKUP($E84,'[1]Answers Data'!$B$1:$O$744,4,FALSE)</f>
        <v>0</v>
      </c>
      <c r="E84" s="4" t="str">
        <f t="shared" si="0"/>
        <v>CS1DSH</v>
      </c>
    </row>
    <row r="85" spans="1:5" x14ac:dyDescent="0.45">
      <c r="A85" s="11" t="s">
        <v>192</v>
      </c>
      <c r="B85" s="12" t="str">
        <f>VLOOKUP($E85,'[1]Answers Data'!$B$1:$O$744,2,FALSE)</f>
        <v>1.5" x 1" / 300# / POWER FRAME</v>
      </c>
      <c r="C85" s="13">
        <f>VLOOKUP($E85,'[1]Answers Data'!$B$1:$O$744,4,FALSE)</f>
        <v>1</v>
      </c>
      <c r="E85" s="4" t="str">
        <f t="shared" si="0"/>
        <v>CS1DSH / 300#</v>
      </c>
    </row>
    <row r="86" spans="1:5" x14ac:dyDescent="0.45">
      <c r="A86" s="11" t="s">
        <v>193</v>
      </c>
      <c r="B86" s="12" t="str">
        <f>VLOOKUP($E86,'[1]Answers Data'!$B$1:$O$744,2,FALSE)</f>
        <v>2 x 1.5, SS, 150# FLANGES, OLPF</v>
      </c>
      <c r="C86" s="13">
        <f>VLOOKUP($E86,'[1]Answers Data'!$B$1:$O$744,4,FALSE)</f>
        <v>0</v>
      </c>
      <c r="E86" s="4" t="str">
        <f t="shared" si="0"/>
        <v>CS1DSL</v>
      </c>
    </row>
    <row r="87" spans="1:5" x14ac:dyDescent="0.45">
      <c r="A87" s="11" t="s">
        <v>194</v>
      </c>
      <c r="B87" s="12" t="str">
        <f>VLOOKUP($E87,'[1]Answers Data'!$B$1:$O$744,2,FALSE)</f>
        <v>2 X 1.5 300#  FLANGES, OLBF</v>
      </c>
      <c r="C87" s="13">
        <f>VLOOKUP($E87,'[1]Answers Data'!$B$1:$O$744,4,FALSE)</f>
        <v>0</v>
      </c>
      <c r="E87" s="4" t="str">
        <f t="shared" si="0"/>
        <v>CS1DSM</v>
      </c>
    </row>
    <row r="88" spans="1:5" x14ac:dyDescent="0.45">
      <c r="A88" s="11" t="s">
        <v>195</v>
      </c>
      <c r="B88" s="12" t="str">
        <f>VLOOKUP($E88,'[1]Answers Data'!$B$1:$O$744,2,FALSE)</f>
        <v>1.5 x 1 / 300#  / 213TD</v>
      </c>
      <c r="C88" s="13">
        <f>VLOOKUP($E88,'[1]Answers Data'!$B$1:$O$744,4,FALSE)</f>
        <v>0</v>
      </c>
      <c r="E88" s="4" t="str">
        <f t="shared" si="0"/>
        <v>CS1DCH</v>
      </c>
    </row>
    <row r="89" spans="1:5" x14ac:dyDescent="0.45">
      <c r="A89" s="11" t="s">
        <v>196</v>
      </c>
      <c r="B89" s="12" t="str">
        <f>VLOOKUP($E89,'[1]Answers Data'!$B$1:$O$744,2,FALSE)</f>
        <v>2 x 1.5  SS / 213TD/ 1/2" / 300#</v>
      </c>
      <c r="C89" s="13">
        <f>VLOOKUP($E89,'[1]Answers Data'!$B$1:$O$744,4,FALSE)</f>
        <v>0</v>
      </c>
      <c r="E89" s="4" t="str">
        <f t="shared" si="0"/>
        <v>CS1DCM</v>
      </c>
    </row>
    <row r="90" spans="1:5" x14ac:dyDescent="0.45">
      <c r="A90" s="11" t="s">
        <v>197</v>
      </c>
      <c r="B90" s="12" t="str">
        <f>VLOOKUP($E90,'[1]Answers Data'!$B$1:$O$744,2,FALSE)</f>
        <v>3x2 Cast Steel with 300# FLANGE</v>
      </c>
      <c r="C90" s="13">
        <f>VLOOKUP($E90,'[1]Answers Data'!$B$1:$O$744,4,FALSE)</f>
        <v>1</v>
      </c>
      <c r="E90" s="4" t="str">
        <f t="shared" si="0"/>
        <v>CS2DSL</v>
      </c>
    </row>
    <row r="91" spans="1:5" x14ac:dyDescent="0.45">
      <c r="A91" s="11" t="s">
        <v>198</v>
      </c>
      <c r="B91" s="12" t="str">
        <f>VLOOKUP($E91,'[1]Answers Data'!$B$1:$O$744,2,FALSE)</f>
        <v>3 X 2 / CS / 300# / OL</v>
      </c>
      <c r="C91" s="13">
        <f>VLOOKUP($E91,'[1]Answers Data'!$B$1:$O$744,4,FALSE)</f>
        <v>0</v>
      </c>
      <c r="E91" s="4" t="str">
        <f t="shared" si="0"/>
        <v>CS2DSM</v>
      </c>
    </row>
    <row r="92" spans="1:5" x14ac:dyDescent="0.45">
      <c r="A92" s="11" t="s">
        <v>199</v>
      </c>
      <c r="B92" s="12" t="str">
        <f>VLOOKUP($E92,'[1]Answers Data'!$B$1:$O$744,2,FALSE)</f>
        <v>HMD 316 SS, MAG DRIVE 3" X 2" 300#</v>
      </c>
      <c r="C92" s="13">
        <f>VLOOKUP($E92,'[1]Answers Data'!$B$1:$O$744,4,FALSE)</f>
        <v>1</v>
      </c>
      <c r="E92" s="4" t="str">
        <f t="shared" si="0"/>
        <v>CS2DSM SS / 300#</v>
      </c>
    </row>
    <row r="93" spans="1:5" x14ac:dyDescent="0.45">
      <c r="A93" s="11" t="s">
        <v>200</v>
      </c>
      <c r="B93" s="12" t="str">
        <f>VLOOKUP($E93,'[1]Answers Data'!$B$1:$O$744,2,FALSE)</f>
        <v>CS/300#/FULL DIAMETER/GRAPHOIL</v>
      </c>
      <c r="C93" s="13">
        <f>VLOOKUP($E93,'[1]Answers Data'!$B$1:$O$744,4,FALSE)</f>
        <v>0</v>
      </c>
      <c r="E93" s="4" t="str">
        <f t="shared" si="0"/>
        <v>CS2ESL(RE)</v>
      </c>
    </row>
    <row r="94" spans="1:5" ht="16.149999999999999" thickBot="1" x14ac:dyDescent="0.5">
      <c r="A94" s="23" t="s">
        <v>201</v>
      </c>
      <c r="B94" s="24" t="str">
        <f>VLOOKUP($E94,'[1]Answers Data'!$B$1:$O$744,2,FALSE)</f>
        <v>3" x 2" CS PUMP</v>
      </c>
      <c r="C94" s="25">
        <f>VLOOKUP($E94,'[1]Answers Data'!$B$1:$O$744,4,FALSE)</f>
        <v>2</v>
      </c>
      <c r="E94" s="4" t="str">
        <f t="shared" si="0"/>
        <v>CS2ESM(RE)</v>
      </c>
    </row>
    <row r="95" spans="1:5" ht="16.5" thickTop="1" thickBot="1" x14ac:dyDescent="0.5">
      <c r="A95" s="5" t="s">
        <v>202</v>
      </c>
      <c r="B95" s="17"/>
      <c r="C95" s="18"/>
    </row>
    <row r="96" spans="1:5" ht="16.149999999999999" thickTop="1" x14ac:dyDescent="0.45">
      <c r="A96" s="8" t="s">
        <v>203</v>
      </c>
      <c r="B96" s="9" t="str">
        <f>VLOOKUP(E96,'[1]Answers Data'!$B$1:$O$744,2,FALSE)</f>
        <v>WASHER, IMPELLER / 316SS</v>
      </c>
      <c r="C96" s="10">
        <f>VLOOKUP($E96,'[1]Answers Data'!$B$1:$O$744,4,FALSE)</f>
        <v>6</v>
      </c>
      <c r="E96" s="4" t="s">
        <v>203</v>
      </c>
    </row>
    <row r="97" spans="1:5" x14ac:dyDescent="0.45">
      <c r="A97" s="11" t="s">
        <v>204</v>
      </c>
      <c r="B97" s="12" t="str">
        <f>VLOOKUP(E97,'[1]Answers Data'!$B$1:$O$744,2,FALSE)</f>
        <v>NECK RING</v>
      </c>
      <c r="C97" s="13">
        <f>VLOOKUP($E97,'[1]Answers Data'!$B$1:$O$744,4,FALSE)</f>
        <v>2</v>
      </c>
      <c r="E97" s="4" t="s">
        <v>204</v>
      </c>
    </row>
    <row r="98" spans="1:5" x14ac:dyDescent="0.45">
      <c r="A98" s="11" t="s">
        <v>205</v>
      </c>
      <c r="B98" s="12" t="str">
        <f>VLOOKUP(E98,'[1]Answers Data'!$B$1:$O$744,2,FALSE)</f>
        <v>BUSHING HOLDER</v>
      </c>
      <c r="C98" s="13">
        <f>VLOOKUP($E98,'[1]Answers Data'!$B$1:$O$744,4,FALSE)</f>
        <v>1</v>
      </c>
      <c r="E98" s="4" t="s">
        <v>205</v>
      </c>
    </row>
    <row r="99" spans="1:5" x14ac:dyDescent="0.45">
      <c r="A99" s="11" t="s">
        <v>206</v>
      </c>
      <c r="B99" s="12" t="str">
        <f>VLOOKUP(E99,'[1]Answers Data'!$B$1:$O$744,2,FALSE)</f>
        <v>SHROUD</v>
      </c>
      <c r="C99" s="13">
        <f>VLOOKUP($E99,'[1]Answers Data'!$B$1:$O$744,4,FALSE)</f>
        <v>2</v>
      </c>
      <c r="E99" s="4" t="s">
        <v>206</v>
      </c>
    </row>
    <row r="100" spans="1:5" x14ac:dyDescent="0.45">
      <c r="A100" s="11" t="s">
        <v>207</v>
      </c>
      <c r="B100" s="12" t="str">
        <f>VLOOKUP(E100,'[1]Answers Data'!$B$1:$O$744,2,FALSE)</f>
        <v>CONSTANT LEVEL OILER ASSY</v>
      </c>
      <c r="C100" s="13">
        <f>VLOOKUP($E100,'[1]Answers Data'!$B$1:$O$744,4,FALSE)</f>
        <v>2</v>
      </c>
      <c r="E100" s="4" t="s">
        <v>207</v>
      </c>
    </row>
    <row r="101" spans="1:5" x14ac:dyDescent="0.45">
      <c r="A101" s="11" t="s">
        <v>208</v>
      </c>
      <c r="B101" s="12" t="str">
        <f>VLOOKUP(E101,'[1]Answers Data'!$B$1:$O$744,2,FALSE)</f>
        <v>200ML GLASS BOTTLE</v>
      </c>
      <c r="C101" s="13">
        <f>VLOOKUP($E101,'[1]Answers Data'!$B$1:$O$744,4,FALSE)</f>
        <v>0</v>
      </c>
      <c r="E101" s="4" t="s">
        <v>208</v>
      </c>
    </row>
    <row r="102" spans="1:5" x14ac:dyDescent="0.45">
      <c r="A102" s="11" t="s">
        <v>209</v>
      </c>
      <c r="B102" s="12" t="str">
        <f>VLOOKUP(E102,'[1]Answers Data'!$B$1:$O$744,2,FALSE)</f>
        <v>O-RING, BEARING CAP (NITRILE GSA-1)</v>
      </c>
      <c r="C102" s="13">
        <f>VLOOKUP($E102,'[1]Answers Data'!$B$1:$O$744,4,FALSE)</f>
        <v>22</v>
      </c>
      <c r="E102" s="4" t="s">
        <v>209</v>
      </c>
    </row>
    <row r="103" spans="1:5" x14ac:dyDescent="0.45">
      <c r="A103" s="11" t="s">
        <v>210</v>
      </c>
      <c r="B103" s="12" t="str">
        <f>VLOOKUP(E103,'[1]Answers Data'!$B$1:$O$744,2,FALSE)</f>
        <v>O-RING, LABYRITH SEAL (NITRILE)</v>
      </c>
      <c r="C103" s="13">
        <f>VLOOKUP($E103,'[1]Answers Data'!$B$1:$O$744,4,FALSE)</f>
        <v>80</v>
      </c>
      <c r="E103" s="4" t="s">
        <v>210</v>
      </c>
    </row>
    <row r="104" spans="1:5" x14ac:dyDescent="0.45">
      <c r="A104" s="11" t="s">
        <v>211</v>
      </c>
      <c r="B104" s="12" t="str">
        <f>VLOOKUP(E104,'[1]Answers Data'!$B$1:$O$744,2,FALSE)</f>
        <v>O-RING, SHAFT SLEEVE (VITON)</v>
      </c>
      <c r="C104" s="13">
        <f>VLOOKUP($E104,'[1]Answers Data'!$B$1:$O$744,4,FALSE)</f>
        <v>52</v>
      </c>
      <c r="E104" s="4" t="s">
        <v>211</v>
      </c>
    </row>
    <row r="105" spans="1:5" x14ac:dyDescent="0.45">
      <c r="A105" s="11" t="s">
        <v>212</v>
      </c>
      <c r="B105" s="12" t="str">
        <f>VLOOKUP(E105,'[1]Answers Data'!$B$1:$O$744,2,FALSE)</f>
        <v>O-RING, BEARING CAP / NITRILE</v>
      </c>
      <c r="C105" s="13">
        <f>VLOOKUP($E105,'[1]Answers Data'!$B$1:$O$744,4,FALSE)</f>
        <v>12</v>
      </c>
      <c r="E105" s="4" t="s">
        <v>212</v>
      </c>
    </row>
    <row r="106" spans="1:5" x14ac:dyDescent="0.45">
      <c r="A106" s="11" t="s">
        <v>213</v>
      </c>
      <c r="B106" s="12" t="str">
        <f>VLOOKUP(E106,'[1]Answers Data'!$B$1:$O$744,2,FALSE)</f>
        <v>O-RING/ NITRILE</v>
      </c>
      <c r="C106" s="13">
        <f>VLOOKUP($E106,'[1]Answers Data'!$B$1:$O$744,4,FALSE)</f>
        <v>9</v>
      </c>
      <c r="E106" s="4" t="s">
        <v>213</v>
      </c>
    </row>
    <row r="107" spans="1:5" x14ac:dyDescent="0.45">
      <c r="A107" s="11" t="s">
        <v>214</v>
      </c>
      <c r="B107" s="12" t="str">
        <f>VLOOKUP(E107,'[1]Answers Data'!$B$1:$O$744,2,FALSE)</f>
        <v>O-RING, SHAFT SLEEVE/VITON</v>
      </c>
      <c r="C107" s="13">
        <f>VLOOKUP($E107,'[1]Answers Data'!$B$1:$O$744,4,FALSE)</f>
        <v>14</v>
      </c>
      <c r="E107" s="4" t="s">
        <v>214</v>
      </c>
    </row>
    <row r="108" spans="1:5" x14ac:dyDescent="0.45">
      <c r="A108" s="11" t="s">
        <v>215</v>
      </c>
      <c r="B108" s="12" t="str">
        <f>VLOOKUP(E108,'[1]Answers Data'!$B$1:$O$744,2,FALSE)</f>
        <v>BALL RACE STD FIT SKF 6210-Z</v>
      </c>
      <c r="C108" s="13">
        <f>VLOOKUP($E108,'[1]Answers Data'!$B$1:$O$744,4,FALSE)</f>
        <v>4</v>
      </c>
      <c r="E108" s="4" t="s">
        <v>215</v>
      </c>
    </row>
    <row r="109" spans="1:5" x14ac:dyDescent="0.45">
      <c r="A109" s="11" t="s">
        <v>216</v>
      </c>
      <c r="B109" s="12" t="str">
        <f>VLOOKUP(E109,'[1]Answers Data'!$B$1:$O$744,2,FALSE)</f>
        <v>BEARING, POWER FRM (GSA-FR1)  6209</v>
      </c>
      <c r="C109" s="13">
        <f>VLOOKUP($E109,'[1]Answers Data'!$B$1:$O$744,4,FALSE)</f>
        <v>8</v>
      </c>
      <c r="E109" s="4" t="s">
        <v>216</v>
      </c>
    </row>
    <row r="110" spans="1:5" x14ac:dyDescent="0.45">
      <c r="A110" s="11" t="s">
        <v>217</v>
      </c>
      <c r="B110" s="12" t="str">
        <f>VLOOKUP(E110,'[1]Answers Data'!$B$1:$O$744,2,FALSE)</f>
        <v>BEARING, POWER FRAME / 6213CO</v>
      </c>
      <c r="C110" s="13">
        <f>VLOOKUP($E110,'[1]Answers Data'!$B$1:$O$744,4,FALSE)</f>
        <v>4</v>
      </c>
      <c r="E110" s="4" t="s">
        <v>217</v>
      </c>
    </row>
    <row r="111" spans="1:5" x14ac:dyDescent="0.45">
      <c r="A111" s="11" t="s">
        <v>218</v>
      </c>
      <c r="B111" s="12" t="str">
        <f>VLOOKUP(E111,'[1]Answers Data'!$B$1:$O$744,2,FALSE)</f>
        <v>KEY, IMPELLER</v>
      </c>
      <c r="C111" s="13">
        <f>VLOOKUP($E111,'[1]Answers Data'!$B$1:$O$744,4,FALSE)</f>
        <v>2</v>
      </c>
      <c r="E111" s="4" t="s">
        <v>218</v>
      </c>
    </row>
    <row r="112" spans="1:5" x14ac:dyDescent="0.45">
      <c r="A112" s="11" t="s">
        <v>219</v>
      </c>
      <c r="B112" s="12" t="str">
        <f>VLOOKUP(E112,'[1]Answers Data'!$B$1:$O$744,2,FALSE)</f>
        <v>KEY, DRIVE SHAFT / CST</v>
      </c>
      <c r="C112" s="13">
        <f>VLOOKUP($E112,'[1]Answers Data'!$B$1:$O$744,4,FALSE)</f>
        <v>6</v>
      </c>
      <c r="E112" s="4" t="s">
        <v>219</v>
      </c>
    </row>
    <row r="113" spans="1:5" x14ac:dyDescent="0.45">
      <c r="A113" s="11" t="s">
        <v>220</v>
      </c>
      <c r="B113" s="12" t="str">
        <f>VLOOKUP(E113,'[1]Answers Data'!$B$1:$O$744,2,FALSE)</f>
        <v>HEX FULL NUT 1/2" UNC 316 8MX</v>
      </c>
      <c r="C113" s="13">
        <f>VLOOKUP($E113,'[1]Answers Data'!$B$1:$O$744,4,FALSE)</f>
        <v>16</v>
      </c>
      <c r="E113" s="4" t="s">
        <v>220</v>
      </c>
    </row>
    <row r="114" spans="1:5" x14ac:dyDescent="0.45">
      <c r="A114" s="11" t="s">
        <v>221</v>
      </c>
      <c r="B114" s="12" t="str">
        <f>VLOOKUP(E114,'[1]Answers Data'!$B$1:$O$744,2,FALSE)</f>
        <v>HEX FULL NUT M6 SS316</v>
      </c>
      <c r="C114" s="13">
        <f>VLOOKUP($E114,'[1]Answers Data'!$B$1:$O$744,4,FALSE)</f>
        <v>10</v>
      </c>
      <c r="E114" s="4" t="s">
        <v>221</v>
      </c>
    </row>
    <row r="115" spans="1:5" x14ac:dyDescent="0.45">
      <c r="A115" s="11" t="s">
        <v>222</v>
      </c>
      <c r="B115" s="12" t="str">
        <f>VLOOKUP(E115,'[1]Answers Data'!$B$1:$O$744,2,FALSE)</f>
        <v>NUT, CASING / CS</v>
      </c>
      <c r="C115" s="13">
        <f>VLOOKUP($E115,'[1]Answers Data'!$B$1:$O$744,4,FALSE)</f>
        <v>20</v>
      </c>
      <c r="E115" s="4" t="s">
        <v>222</v>
      </c>
    </row>
    <row r="116" spans="1:5" x14ac:dyDescent="0.45">
      <c r="A116" s="11" t="s">
        <v>223</v>
      </c>
      <c r="B116" s="12" t="str">
        <f>VLOOKUP(E116,'[1]Answers Data'!$B$1:$O$744,2,FALSE)</f>
        <v>SCREW, DOG PT, SS</v>
      </c>
      <c r="C116" s="13">
        <f>VLOOKUP($E116,'[1]Answers Data'!$B$1:$O$744,4,FALSE)</f>
        <v>75</v>
      </c>
      <c r="E116" s="4" t="s">
        <v>223</v>
      </c>
    </row>
    <row r="117" spans="1:5" x14ac:dyDescent="0.45">
      <c r="A117" s="11" t="s">
        <v>224</v>
      </c>
      <c r="B117" s="12" t="str">
        <f>VLOOKUP(E117,'[1]Answers Data'!$B$1:$O$744,2,FALSE)</f>
        <v>SCREW, SS</v>
      </c>
      <c r="C117" s="13">
        <f>VLOOKUP($E117,'[1]Answers Data'!$B$1:$O$744,4,FALSE)</f>
        <v>2</v>
      </c>
      <c r="E117" s="4" t="s">
        <v>224</v>
      </c>
    </row>
    <row r="118" spans="1:5" x14ac:dyDescent="0.45">
      <c r="A118" s="11" t="s">
        <v>225</v>
      </c>
      <c r="B118" s="12" t="str">
        <f>VLOOKUP(E118,'[1]Answers Data'!$B$1:$O$744,2,FALSE)</f>
        <v>SCREW M6 x 25</v>
      </c>
      <c r="C118" s="13">
        <f>VLOOKUP($E118,'[1]Answers Data'!$B$1:$O$744,4,FALSE)</f>
        <v>3</v>
      </c>
      <c r="E118" s="4" t="s">
        <v>225</v>
      </c>
    </row>
    <row r="119" spans="1:5" x14ac:dyDescent="0.45">
      <c r="A119" s="11" t="s">
        <v>226</v>
      </c>
      <c r="B119" s="12" t="str">
        <f>VLOOKUP(E119,'[1]Answers Data'!$B$1:$O$744,2,FALSE)</f>
        <v>ADAPTER, 1/4" NPT / CST</v>
      </c>
      <c r="C119" s="13">
        <f>VLOOKUP($E119,'[1]Answers Data'!$B$1:$O$744,4,FALSE)</f>
        <v>0</v>
      </c>
      <c r="E119" s="4" t="s">
        <v>226</v>
      </c>
    </row>
    <row r="120" spans="1:5" x14ac:dyDescent="0.45">
      <c r="A120" s="11" t="s">
        <v>227</v>
      </c>
      <c r="B120" s="12" t="str">
        <f>VLOOKUP(E120,'[1]Answers Data'!$B$1:$O$744,2,FALSE)</f>
        <v>WASHER M8 SS304 FRM A</v>
      </c>
      <c r="C120" s="13">
        <f>VLOOKUP($E120,'[1]Answers Data'!$B$1:$O$744,4,FALSE)</f>
        <v>16</v>
      </c>
      <c r="E120" s="4" t="s">
        <v>227</v>
      </c>
    </row>
    <row r="121" spans="1:5" x14ac:dyDescent="0.45">
      <c r="A121" s="11" t="s">
        <v>228</v>
      </c>
      <c r="B121" s="12" t="str">
        <f>VLOOKUP(E121,'[1]Answers Data'!$B$1:$O$744,2,FALSE)</f>
        <v>WASHER, CASING / CST</v>
      </c>
      <c r="C121" s="13">
        <f>VLOOKUP($E121,'[1]Answers Data'!$B$1:$O$744,4,FALSE)</f>
        <v>20</v>
      </c>
      <c r="E121" s="4" t="s">
        <v>228</v>
      </c>
    </row>
    <row r="122" spans="1:5" x14ac:dyDescent="0.45">
      <c r="A122" s="11" t="s">
        <v>229</v>
      </c>
      <c r="B122" s="12" t="str">
        <f>VLOOKUP(E122,'[1]Answers Data'!$B$1:$O$744,2,FALSE)</f>
        <v>WEAR RING, FRONT / GT15 /SS</v>
      </c>
      <c r="C122" s="13">
        <f>VLOOKUP($E122,'[1]Answers Data'!$B$1:$O$744,4,FALSE)</f>
        <v>1</v>
      </c>
      <c r="E122" s="4" t="s">
        <v>229</v>
      </c>
    </row>
    <row r="123" spans="1:5" x14ac:dyDescent="0.45">
      <c r="A123" s="11" t="s">
        <v>230</v>
      </c>
      <c r="B123" s="12" t="str">
        <f>VLOOKUP(E123,'[1]Answers Data'!$B$1:$O$744,2,FALSE)</f>
        <v>NECK RING, FRONT / GT18 / SS</v>
      </c>
      <c r="C123" s="13">
        <f>VLOOKUP($E123,'[1]Answers Data'!$B$1:$O$744,4,FALSE)</f>
        <v>0</v>
      </c>
      <c r="E123" s="4" t="s">
        <v>230</v>
      </c>
    </row>
    <row r="124" spans="1:5" x14ac:dyDescent="0.45">
      <c r="A124" s="11" t="s">
        <v>231</v>
      </c>
      <c r="B124" s="12" t="str">
        <f>VLOOKUP(E124,'[1]Answers Data'!$B$1:$O$744,2,FALSE)</f>
        <v>WEAR RING, 316SS / GT19</v>
      </c>
      <c r="C124" s="13">
        <f>VLOOKUP($E124,'[1]Answers Data'!$B$1:$O$744,4,FALSE)</f>
        <v>1</v>
      </c>
      <c r="E124" s="4" t="s">
        <v>231</v>
      </c>
    </row>
    <row r="125" spans="1:5" x14ac:dyDescent="0.45">
      <c r="A125" s="11" t="s">
        <v>232</v>
      </c>
      <c r="B125" s="12" t="str">
        <f>VLOOKUP(E125,'[1]Answers Data'!$B$1:$O$744,2,FALSE)</f>
        <v>WEAR RING, FRONT / SS</v>
      </c>
      <c r="C125" s="13">
        <f>VLOOKUP($E125,'[1]Answers Data'!$B$1:$O$744,4,FALSE)</f>
        <v>2</v>
      </c>
      <c r="E125" s="4" t="s">
        <v>232</v>
      </c>
    </row>
    <row r="126" spans="1:5" x14ac:dyDescent="0.45">
      <c r="A126" s="11" t="s">
        <v>233</v>
      </c>
      <c r="B126" s="12" t="str">
        <f>VLOOKUP(E126,'[1]Answers Data'!$B$1:$O$744,2,FALSE)</f>
        <v>WEAR RING, FRONT / SS</v>
      </c>
      <c r="C126" s="13">
        <f>VLOOKUP($E126,'[1]Answers Data'!$B$1:$O$744,4,FALSE)</f>
        <v>0</v>
      </c>
      <c r="E126" s="4" t="s">
        <v>233</v>
      </c>
    </row>
    <row r="127" spans="1:5" x14ac:dyDescent="0.45">
      <c r="A127" s="11" t="s">
        <v>234</v>
      </c>
      <c r="B127" s="12" t="str">
        <f>VLOOKUP(E127,'[1]Answers Data'!$B$1:$O$744,2,FALSE)</f>
        <v>NECK RING, BACK / SS</v>
      </c>
      <c r="C127" s="13">
        <f>VLOOKUP($E127,'[1]Answers Data'!$B$1:$O$744,4,FALSE)</f>
        <v>1</v>
      </c>
      <c r="E127" s="4" t="s">
        <v>234</v>
      </c>
    </row>
    <row r="128" spans="1:5" x14ac:dyDescent="0.45">
      <c r="A128" s="11" t="s">
        <v>235</v>
      </c>
      <c r="B128" s="12" t="str">
        <f>VLOOKUP(E128,'[1]Answers Data'!$B$1:$O$744,2,FALSE)</f>
        <v>WEAR RING, BACK / GROUP 2 / SS</v>
      </c>
      <c r="C128" s="13">
        <f>VLOOKUP($E128,'[1]Answers Data'!$B$1:$O$744,4,FALSE)</f>
        <v>1</v>
      </c>
      <c r="E128" s="4" t="s">
        <v>235</v>
      </c>
    </row>
    <row r="129" spans="1:5" x14ac:dyDescent="0.45">
      <c r="A129" s="11" t="s">
        <v>236</v>
      </c>
      <c r="B129" s="12" t="str">
        <f>VLOOKUP(E129,'[1]Answers Data'!$B$1:$O$744,2,FALSE)</f>
        <v>NECK RING, FRONT / 316L/SS</v>
      </c>
      <c r="C129" s="13">
        <f>VLOOKUP($E129,'[1]Answers Data'!$B$1:$O$744,4,FALSE)</f>
        <v>1</v>
      </c>
      <c r="E129" s="4" t="s">
        <v>236</v>
      </c>
    </row>
    <row r="130" spans="1:5" x14ac:dyDescent="0.45">
      <c r="A130" s="11" t="s">
        <v>237</v>
      </c>
      <c r="B130" s="12" t="str">
        <f>VLOOKUP(E130,'[1]Answers Data'!$B$1:$O$744,2,FALSE)</f>
        <v>NECK RING SS316L/HS01</v>
      </c>
      <c r="C130" s="13">
        <f>VLOOKUP($E130,'[1]Answers Data'!$B$1:$O$744,4,FALSE)</f>
        <v>1</v>
      </c>
      <c r="E130" s="4" t="s">
        <v>237</v>
      </c>
    </row>
    <row r="131" spans="1:5" x14ac:dyDescent="0.45">
      <c r="A131" s="11" t="s">
        <v>238</v>
      </c>
      <c r="B131" s="12" t="str">
        <f>VLOOKUP(E131,'[1]Answers Data'!$B$1:$O$744,2,FALSE)</f>
        <v>NECK RING SS316L/HS01</v>
      </c>
      <c r="C131" s="13">
        <f>VLOOKUP($E131,'[1]Answers Data'!$B$1:$O$744,4,FALSE)</f>
        <v>1</v>
      </c>
      <c r="E131" s="4" t="s">
        <v>238</v>
      </c>
    </row>
    <row r="132" spans="1:5" x14ac:dyDescent="0.45">
      <c r="A132" s="11" t="s">
        <v>239</v>
      </c>
      <c r="B132" s="12" t="str">
        <f>VLOOKUP(E132,'[1]Answers Data'!$B$1:$O$744,2,FALSE)</f>
        <v>NECK RING 12% CHR ST</v>
      </c>
      <c r="C132" s="13">
        <f>VLOOKUP($E132,'[1]Answers Data'!$B$1:$O$744,4,FALSE)</f>
        <v>1</v>
      </c>
      <c r="E132" s="4" t="s">
        <v>239</v>
      </c>
    </row>
    <row r="133" spans="1:5" x14ac:dyDescent="0.45">
      <c r="A133" s="11" t="s">
        <v>240</v>
      </c>
      <c r="B133" s="12" t="str">
        <f>VLOOKUP(E133,'[1]Answers Data'!$B$1:$O$744,2,FALSE)</f>
        <v>NECK RING 12% CHR ST</v>
      </c>
      <c r="C133" s="13">
        <f>VLOOKUP($E133,'[1]Answers Data'!$B$1:$O$744,4,FALSE)</f>
        <v>1</v>
      </c>
      <c r="E133" s="4" t="s">
        <v>240</v>
      </c>
    </row>
    <row r="134" spans="1:5" x14ac:dyDescent="0.45">
      <c r="A134" s="11" t="s">
        <v>241</v>
      </c>
      <c r="B134" s="12" t="str">
        <f>VLOOKUP(E134,'[1]Answers Data'!$B$1:$O$744,2,FALSE)</f>
        <v>NECK RING, BACK / 500F / 255</v>
      </c>
      <c r="C134" s="13">
        <f>VLOOKUP($E134,'[1]Answers Data'!$B$1:$O$744,4,FALSE)</f>
        <v>1</v>
      </c>
      <c r="E134" s="4" t="s">
        <v>241</v>
      </c>
    </row>
    <row r="135" spans="1:5" x14ac:dyDescent="0.45">
      <c r="A135" s="11" t="s">
        <v>242</v>
      </c>
      <c r="B135" s="12" t="str">
        <f>VLOOKUP(E135,'[1]Answers Data'!$B$1:$O$744,2,FALSE)</f>
        <v>NECK RING GSP</v>
      </c>
      <c r="C135" s="13">
        <f>VLOOKUP($E135,'[1]Answers Data'!$B$1:$O$744,4,FALSE)</f>
        <v>1</v>
      </c>
      <c r="E135" s="4" t="s">
        <v>242</v>
      </c>
    </row>
    <row r="136" spans="1:5" x14ac:dyDescent="0.45">
      <c r="A136" s="11" t="s">
        <v>243</v>
      </c>
      <c r="B136" s="12" t="str">
        <f>VLOOKUP(E136,'[1]Answers Data'!$B$1:$O$744,2,FALSE)</f>
        <v>NECK RING</v>
      </c>
      <c r="C136" s="13">
        <f>VLOOKUP($E136,'[1]Answers Data'!$B$1:$O$744,4,FALSE)</f>
        <v>1</v>
      </c>
      <c r="E136" s="4" t="s">
        <v>243</v>
      </c>
    </row>
    <row r="137" spans="1:5" x14ac:dyDescent="0.45">
      <c r="A137" s="11" t="s">
        <v>244</v>
      </c>
      <c r="B137" s="12" t="str">
        <f>VLOOKUP(E137,'[1]Answers Data'!$B$1:$O$744,2,FALSE)</f>
        <v>FASTENER, IMPELLER / SS</v>
      </c>
      <c r="C137" s="13">
        <f>VLOOKUP($E137,'[1]Answers Data'!$B$1:$O$744,4,FALSE)</f>
        <v>4</v>
      </c>
      <c r="E137" s="4" t="s">
        <v>244</v>
      </c>
    </row>
    <row r="138" spans="1:5" x14ac:dyDescent="0.45">
      <c r="A138" s="11" t="s">
        <v>245</v>
      </c>
      <c r="B138" s="12" t="str">
        <f>VLOOKUP(E138,'[1]Answers Data'!$B$1:$O$744,2,FALSE)</f>
        <v>IMPELLER FASTNER SS316L-NANCE</v>
      </c>
      <c r="C138" s="13">
        <f>VLOOKUP($E138,'[1]Answers Data'!$B$1:$O$744,4,FALSE)</f>
        <v>2</v>
      </c>
      <c r="E138" s="4" t="s">
        <v>245</v>
      </c>
    </row>
    <row r="139" spans="1:5" x14ac:dyDescent="0.45">
      <c r="A139" s="11" t="s">
        <v>246</v>
      </c>
      <c r="B139" s="12" t="str">
        <f>VLOOKUP(E139,'[1]Answers Data'!$B$1:$O$744,2,FALSE)</f>
        <v>FASTENER, IMPELLER / 316SS</v>
      </c>
      <c r="C139" s="13">
        <f>VLOOKUP($E139,'[1]Answers Data'!$B$1:$O$744,4,FALSE)</f>
        <v>7</v>
      </c>
      <c r="E139" s="4" t="s">
        <v>246</v>
      </c>
    </row>
    <row r="140" spans="1:5" x14ac:dyDescent="0.45">
      <c r="A140" s="11" t="s">
        <v>247</v>
      </c>
      <c r="B140" s="12" t="str">
        <f>VLOOKUP(E140,'[1]Answers Data'!$B$1:$O$744,2,FALSE)</f>
        <v>NUT, IMPELLER RETENTION/316SS</v>
      </c>
      <c r="C140" s="13">
        <f>VLOOKUP($E140,'[1]Answers Data'!$B$1:$O$744,4,FALSE)</f>
        <v>2</v>
      </c>
      <c r="E140" s="4" t="s">
        <v>247</v>
      </c>
    </row>
    <row r="141" spans="1:5" x14ac:dyDescent="0.45">
      <c r="A141" s="11" t="s">
        <v>248</v>
      </c>
      <c r="B141" s="12" t="str">
        <f>VLOOKUP(E141,'[1]Answers Data'!$B$1:$O$744,2,FALSE)</f>
        <v>WASHER, COUPLING / SS</v>
      </c>
      <c r="C141" s="13">
        <f>VLOOKUP($E141,'[1]Answers Data'!$B$1:$O$744,4,FALSE)</f>
        <v>4</v>
      </c>
      <c r="E141" s="4" t="s">
        <v>248</v>
      </c>
    </row>
    <row r="142" spans="1:5" x14ac:dyDescent="0.45">
      <c r="A142" s="11" t="s">
        <v>249</v>
      </c>
      <c r="B142" s="12" t="s">
        <v>250</v>
      </c>
      <c r="C142" s="13">
        <f>VLOOKUP($E142,'[1]Answers Data'!$B$1:$O$744,4,FALSE)</f>
        <v>11</v>
      </c>
      <c r="E142" s="4" t="s">
        <v>22</v>
      </c>
    </row>
    <row r="143" spans="1:5" x14ac:dyDescent="0.45">
      <c r="A143" s="11" t="s">
        <v>251</v>
      </c>
      <c r="B143" s="12" t="s">
        <v>252</v>
      </c>
      <c r="C143" s="13">
        <f>VLOOKUP($E143,'[1]Answers Data'!$B$1:$O$744,4,FALSE)</f>
        <v>10</v>
      </c>
      <c r="E143" s="4" t="s">
        <v>28</v>
      </c>
    </row>
    <row r="144" spans="1:5" x14ac:dyDescent="0.45">
      <c r="A144" s="11" t="s">
        <v>253</v>
      </c>
      <c r="B144" s="12" t="s">
        <v>254</v>
      </c>
      <c r="C144" s="13">
        <f>VLOOKUP($E144,'[1]Answers Data'!$B$1:$O$744,4,FALSE)</f>
        <v>6</v>
      </c>
      <c r="E144" s="4" t="s">
        <v>34</v>
      </c>
    </row>
    <row r="145" spans="1:5" x14ac:dyDescent="0.45">
      <c r="A145" s="11" t="s">
        <v>255</v>
      </c>
      <c r="B145" s="12" t="s">
        <v>256</v>
      </c>
      <c r="C145" s="13">
        <f>VLOOKUP($E145,'[1]Answers Data'!$B$1:$O$744,4,FALSE)</f>
        <v>1</v>
      </c>
      <c r="E145" s="4" t="s">
        <v>40</v>
      </c>
    </row>
    <row r="146" spans="1:5" x14ac:dyDescent="0.45">
      <c r="A146" s="11" t="s">
        <v>257</v>
      </c>
      <c r="B146" s="12" t="s">
        <v>258</v>
      </c>
      <c r="C146" s="13">
        <f>VLOOKUP($E146,'[1]Answers Data'!$B$1:$O$744,4,FALSE)</f>
        <v>3</v>
      </c>
      <c r="E146" s="4" t="s">
        <v>46</v>
      </c>
    </row>
    <row r="147" spans="1:5" x14ac:dyDescent="0.45">
      <c r="A147" s="11" t="s">
        <v>259</v>
      </c>
      <c r="B147" s="12" t="s">
        <v>260</v>
      </c>
      <c r="C147" s="13">
        <f>VLOOKUP($E147,'[1]Answers Data'!$B$1:$O$744,4,FALSE)</f>
        <v>3</v>
      </c>
      <c r="E147" s="4" t="s">
        <v>52</v>
      </c>
    </row>
    <row r="148" spans="1:5" x14ac:dyDescent="0.45">
      <c r="A148" s="11" t="s">
        <v>261</v>
      </c>
      <c r="B148" s="12" t="s">
        <v>262</v>
      </c>
      <c r="C148" s="13">
        <f>VLOOKUP($E148,'[1]Answers Data'!$B$1:$O$744,4,FALSE)</f>
        <v>4</v>
      </c>
      <c r="E148" s="4" t="s">
        <v>58</v>
      </c>
    </row>
    <row r="149" spans="1:5" x14ac:dyDescent="0.45">
      <c r="A149" s="11" t="s">
        <v>263</v>
      </c>
      <c r="B149" s="12" t="s">
        <v>264</v>
      </c>
      <c r="C149" s="13">
        <f>VLOOKUP($E149,'[1]Answers Data'!$B$1:$O$744,4,FALSE)</f>
        <v>4</v>
      </c>
      <c r="E149" s="4" t="s">
        <v>64</v>
      </c>
    </row>
    <row r="150" spans="1:5" x14ac:dyDescent="0.45">
      <c r="A150" s="11" t="s">
        <v>265</v>
      </c>
      <c r="B150" s="12" t="str">
        <f>VLOOKUP(E150,'[1]Answers Data'!$B$1:$O$744,2,FALSE)</f>
        <v>THRUST PAD, FRONT (SIC,GSA-FR1)</v>
      </c>
      <c r="C150" s="13">
        <f>VLOOKUP($E150,'[1]Answers Data'!$B$1:$O$744,4,FALSE)</f>
        <v>8</v>
      </c>
      <c r="E150" s="4" t="s">
        <v>265</v>
      </c>
    </row>
    <row r="151" spans="1:5" x14ac:dyDescent="0.45">
      <c r="A151" s="11" t="s">
        <v>266</v>
      </c>
      <c r="B151" s="12" t="str">
        <f>VLOOKUP(E151,'[1]Answers Data'!$B$1:$O$744,2,FALSE)</f>
        <v>THRUST WASHER,  FRONT (SIC, GT)</v>
      </c>
      <c r="C151" s="13">
        <f>VLOOKUP($E151,'[1]Answers Data'!$B$1:$O$744,4,FALSE)</f>
        <v>28</v>
      </c>
      <c r="E151" s="4" t="s">
        <v>266</v>
      </c>
    </row>
    <row r="152" spans="1:5" x14ac:dyDescent="0.45">
      <c r="A152" s="11" t="s">
        <v>267</v>
      </c>
      <c r="B152" s="12" t="str">
        <f>VLOOKUP(E152,'[1]Answers Data'!$B$1:$O$744,2,FALSE)</f>
        <v>THRUST PAD, FRONT / GSA-FR 2 / SIC</v>
      </c>
      <c r="C152" s="13">
        <f>VLOOKUP($E152,'[1]Answers Data'!$B$1:$O$744,4,FALSE)</f>
        <v>9</v>
      </c>
      <c r="E152" s="4" t="s">
        <v>267</v>
      </c>
    </row>
    <row r="153" spans="1:5" x14ac:dyDescent="0.45">
      <c r="A153" s="11" t="s">
        <v>268</v>
      </c>
      <c r="B153" s="12" t="str">
        <f>VLOOKUP(E153,'[1]Answers Data'!$B$1:$O$744,2,FALSE)</f>
        <v>THRUST WASHER, BACK / GSA FR/ SiC</v>
      </c>
      <c r="C153" s="13">
        <f>VLOOKUP($E153,'[1]Answers Data'!$B$1:$O$744,4,FALSE)</f>
        <v>6</v>
      </c>
      <c r="E153" s="4" t="s">
        <v>268</v>
      </c>
    </row>
    <row r="154" spans="1:5" x14ac:dyDescent="0.45">
      <c r="A154" s="11" t="s">
        <v>269</v>
      </c>
      <c r="B154" s="12" t="str">
        <f>VLOOKUP(E154,'[1]Answers Data'!$B$1:$O$744,2,FALSE)</f>
        <v>BACK THRUST WASHER SIC</v>
      </c>
      <c r="C154" s="13">
        <f>VLOOKUP($E154,'[1]Answers Data'!$B$1:$O$744,4,FALSE)</f>
        <v>2</v>
      </c>
      <c r="E154" s="4" t="s">
        <v>269</v>
      </c>
    </row>
    <row r="155" spans="1:5" x14ac:dyDescent="0.45">
      <c r="A155" s="11" t="s">
        <v>270</v>
      </c>
      <c r="B155" s="12" t="s">
        <v>271</v>
      </c>
      <c r="C155" s="13">
        <f>VLOOKUP($E155,'[1]Answers Data'!$B$1:$O$744,4,FALSE)</f>
        <v>0</v>
      </c>
      <c r="E155" s="4" t="s">
        <v>272</v>
      </c>
    </row>
    <row r="156" spans="1:5" x14ac:dyDescent="0.45">
      <c r="A156" s="11" t="s">
        <v>273</v>
      </c>
      <c r="B156" s="12" t="s">
        <v>274</v>
      </c>
      <c r="C156" s="13">
        <f>VLOOKUP($E156,'[1]Answers Data'!$B$1:$O$744,4,FALSE)</f>
        <v>8</v>
      </c>
      <c r="E156" s="4" t="s">
        <v>275</v>
      </c>
    </row>
    <row r="157" spans="1:5" x14ac:dyDescent="0.45">
      <c r="A157" s="11" t="s">
        <v>276</v>
      </c>
      <c r="B157" s="12" t="s">
        <v>277</v>
      </c>
      <c r="C157" s="13">
        <f>VLOOKUP($E157,'[1]Answers Data'!$B$1:$O$744,4,FALSE)</f>
        <v>6</v>
      </c>
      <c r="E157" s="4" t="s">
        <v>278</v>
      </c>
    </row>
    <row r="158" spans="1:5" x14ac:dyDescent="0.45">
      <c r="A158" s="11" t="s">
        <v>279</v>
      </c>
      <c r="B158" s="12" t="s">
        <v>280</v>
      </c>
      <c r="C158" s="13">
        <f>VLOOKUP($E158,'[1]Answers Data'!$B$1:$O$744,4,FALSE)</f>
        <v>4</v>
      </c>
      <c r="E158" s="4" t="s">
        <v>281</v>
      </c>
    </row>
    <row r="159" spans="1:5" x14ac:dyDescent="0.45">
      <c r="A159" s="11" t="s">
        <v>282</v>
      </c>
      <c r="B159" s="12" t="str">
        <f>VLOOKUP(E159,'[1]Answers Data'!$B$1:$O$744,2,FALSE)</f>
        <v>BUSHING SiC  GT-GSA1</v>
      </c>
      <c r="C159" s="13">
        <f>VLOOKUP($E159,'[1]Answers Data'!$B$1:$O$744,4,FALSE)</f>
        <v>25</v>
      </c>
      <c r="E159" s="4" t="s">
        <v>282</v>
      </c>
    </row>
    <row r="160" spans="1:5" x14ac:dyDescent="0.45">
      <c r="A160" s="11" t="s">
        <v>283</v>
      </c>
      <c r="B160" s="12" t="str">
        <f>VLOOKUP(E160,'[1]Answers Data'!$B$1:$O$744,2,FALSE)</f>
        <v>BUSHING, GS1 (GRAPHALLOY)</v>
      </c>
      <c r="C160" s="13">
        <f>VLOOKUP($E160,'[1]Answers Data'!$B$1:$O$744,4,FALSE)</f>
        <v>5</v>
      </c>
      <c r="E160" s="4" t="s">
        <v>283</v>
      </c>
    </row>
    <row r="161" spans="1:5" x14ac:dyDescent="0.45">
      <c r="A161" s="11" t="s">
        <v>284</v>
      </c>
      <c r="B161" s="12" t="str">
        <f>VLOOKUP(E161,'[1]Answers Data'!$B$1:$O$744,2,FALSE)</f>
        <v>BUSHINGS (SiC)</v>
      </c>
      <c r="C161" s="13">
        <f>VLOOKUP($E161,'[1]Answers Data'!$B$1:$O$744,4,FALSE)</f>
        <v>8</v>
      </c>
      <c r="E161" s="4" t="s">
        <v>284</v>
      </c>
    </row>
    <row r="162" spans="1:5" x14ac:dyDescent="0.45">
      <c r="A162" s="11" t="s">
        <v>285</v>
      </c>
      <c r="B162" s="12" t="str">
        <f>VLOOKUP(E162,'[1]Answers Data'!$B$1:$O$744,2,FALSE)</f>
        <v>BUSH HMD CARBON A</v>
      </c>
      <c r="C162" s="13">
        <f>VLOOKUP($E162,'[1]Answers Data'!$B$1:$O$744,4,FALSE)</f>
        <v>2</v>
      </c>
      <c r="E162" s="4" t="s">
        <v>285</v>
      </c>
    </row>
    <row r="163" spans="1:5" x14ac:dyDescent="0.45">
      <c r="A163" s="11" t="s">
        <v>286</v>
      </c>
      <c r="B163" s="12" t="str">
        <f>VLOOKUP(E163,'[1]Answers Data'!$B$1:$O$744,2,FALSE)</f>
        <v>THRUST PAD, REAR  GT/GSA-FR1 (SiC)</v>
      </c>
      <c r="C163" s="13">
        <f>VLOOKUP($E163,'[1]Answers Data'!$B$1:$O$744,4,FALSE)</f>
        <v>15</v>
      </c>
      <c r="E163" s="4" t="s">
        <v>286</v>
      </c>
    </row>
    <row r="164" spans="1:5" x14ac:dyDescent="0.45">
      <c r="A164" s="11" t="s">
        <v>287</v>
      </c>
      <c r="B164" s="12" t="str">
        <f>VLOOKUP(E164,'[1]Answers Data'!$B$1:$O$744,2,FALSE)</f>
        <v>THRUST PAD, BACK GSA-FR2 (SiC)</v>
      </c>
      <c r="C164" s="13">
        <f>VLOOKUP($E164,'[1]Answers Data'!$B$1:$O$744,4,FALSE)</f>
        <v>7</v>
      </c>
      <c r="E164" s="4" t="s">
        <v>287</v>
      </c>
    </row>
    <row r="165" spans="1:5" x14ac:dyDescent="0.45">
      <c r="A165" s="11" t="s">
        <v>288</v>
      </c>
      <c r="B165" s="12" t="str">
        <f>VLOOKUP(E165,'[1]Answers Data'!$B$1:$O$744,2,FALSE)</f>
        <v>THRUST PAD HMD CARBON A</v>
      </c>
      <c r="C165" s="13">
        <f>VLOOKUP($E165,'[1]Answers Data'!$B$1:$O$744,4,FALSE)</f>
        <v>2</v>
      </c>
      <c r="E165" s="4" t="s">
        <v>288</v>
      </c>
    </row>
    <row r="166" spans="1:5" x14ac:dyDescent="0.45">
      <c r="A166" s="11" t="s">
        <v>289</v>
      </c>
      <c r="B166" s="12" t="str">
        <f>VLOOKUP(E166,'[1]Answers Data'!$B$1:$O$744,2,FALSE)</f>
        <v>BTP-GSP3-SIC-EKASIC G</v>
      </c>
      <c r="C166" s="13">
        <f>VLOOKUP($E166,'[1]Answers Data'!$B$1:$O$744,4,FALSE)</f>
        <v>2</v>
      </c>
      <c r="E166" s="4" t="s">
        <v>289</v>
      </c>
    </row>
    <row r="167" spans="1:5" x14ac:dyDescent="0.45">
      <c r="A167" s="11" t="s">
        <v>290</v>
      </c>
      <c r="B167" s="12" t="str">
        <f>VLOOKUP(E167,'[1]Answers Data'!$B$1:$O$744,2,FALSE)</f>
        <v>O-RING, SHAFT SLEEVE (KALREZ)</v>
      </c>
      <c r="C167" s="13">
        <f>VLOOKUP($E167,'[1]Answers Data'!$B$1:$O$744,4,FALSE)</f>
        <v>62</v>
      </c>
      <c r="E167" s="4" t="s">
        <v>290</v>
      </c>
    </row>
    <row r="168" spans="1:5" x14ac:dyDescent="0.45">
      <c r="A168" s="11" t="s">
        <v>291</v>
      </c>
      <c r="B168" s="12" t="str">
        <f>VLOOKUP(E168,'[1]Answers Data'!$B$1:$O$744,2,FALSE)</f>
        <v>O-RING BS4518 0296-24-KA6375</v>
      </c>
      <c r="C168" s="13">
        <f>VLOOKUP($E168,'[1]Answers Data'!$B$1:$O$744,4,FALSE)</f>
        <v>6</v>
      </c>
      <c r="E168" s="4" t="s">
        <v>291</v>
      </c>
    </row>
    <row r="169" spans="1:5" x14ac:dyDescent="0.45">
      <c r="A169" s="11" t="s">
        <v>292</v>
      </c>
      <c r="B169" s="12" t="str">
        <f>VLOOKUP(E169,'[1]Answers Data'!$B$1:$O$744,2,FALSE)</f>
        <v>GASKET, CASING GSA-FR1 (TEFLON )</v>
      </c>
      <c r="C169" s="13">
        <f>VLOOKUP($E169,'[1]Answers Data'!$B$1:$O$744,4,FALSE)</f>
        <v>13</v>
      </c>
      <c r="E169" s="4" t="s">
        <v>292</v>
      </c>
    </row>
    <row r="170" spans="1:5" x14ac:dyDescent="0.45">
      <c r="A170" s="11" t="s">
        <v>293</v>
      </c>
      <c r="B170" s="12" t="str">
        <f>VLOOKUP(E170,'[1]Answers Data'!$B$1:$O$744,2,FALSE)</f>
        <v>SEAL BONDED</v>
      </c>
      <c r="C170" s="13">
        <f>VLOOKUP($E170,'[1]Answers Data'!$B$1:$O$744,4,FALSE)</f>
        <v>3</v>
      </c>
      <c r="E170" s="4" t="s">
        <v>293</v>
      </c>
    </row>
    <row r="171" spans="1:5" x14ac:dyDescent="0.45">
      <c r="A171" s="11" t="s">
        <v>294</v>
      </c>
      <c r="B171" s="12" t="str">
        <f>VLOOKUP(E171,'[1]Answers Data'!$B$1:$O$744,2,FALSE)</f>
        <v>GASKET, CASING / GSA-FR1 (CSF)</v>
      </c>
      <c r="C171" s="13">
        <f>VLOOKUP($E171,'[1]Answers Data'!$B$1:$O$744,4,FALSE)</f>
        <v>25</v>
      </c>
      <c r="E171" s="4" t="s">
        <v>294</v>
      </c>
    </row>
    <row r="172" spans="1:5" x14ac:dyDescent="0.45">
      <c r="A172" s="11" t="s">
        <v>295</v>
      </c>
      <c r="B172" s="12" t="str">
        <f>VLOOKUP(E172,'[1]Answers Data'!$B$1:$O$744,2,FALSE)</f>
        <v>SEAL, BONDED 3/8" SS/VITON</v>
      </c>
      <c r="C172" s="13">
        <f>VLOOKUP($E172,'[1]Answers Data'!$B$1:$O$744,4,FALSE)</f>
        <v>2</v>
      </c>
      <c r="E172" s="4" t="s">
        <v>295</v>
      </c>
    </row>
    <row r="173" spans="1:5" x14ac:dyDescent="0.45">
      <c r="A173" s="11" t="s">
        <v>296</v>
      </c>
      <c r="B173" s="12" t="str">
        <f>VLOOKUP(E173,'[1]Answers Data'!$B$1:$O$744,2,FALSE)</f>
        <v>SEAL, BONDED 1/4" SS/VITON</v>
      </c>
      <c r="C173" s="13">
        <f>VLOOKUP($E173,'[1]Answers Data'!$B$1:$O$744,4,FALSE)</f>
        <v>1</v>
      </c>
      <c r="E173" s="4" t="s">
        <v>296</v>
      </c>
    </row>
    <row r="174" spans="1:5" x14ac:dyDescent="0.45">
      <c r="A174" s="11" t="s">
        <v>297</v>
      </c>
      <c r="B174" s="12" t="str">
        <f>VLOOKUP(E174,'[1]Answers Data'!$B$1:$O$744,2,FALSE)</f>
        <v>GASKET, CASING 10" / GSA-FR2/CSF</v>
      </c>
      <c r="C174" s="13">
        <f>VLOOKUP($E174,'[1]Answers Data'!$B$1:$O$744,4,FALSE)</f>
        <v>22</v>
      </c>
      <c r="E174" s="4" t="s">
        <v>297</v>
      </c>
    </row>
    <row r="175" spans="1:5" x14ac:dyDescent="0.45">
      <c r="A175" s="11" t="s">
        <v>298</v>
      </c>
      <c r="B175" s="12" t="str">
        <f>VLOOKUP(E175,'[1]Answers Data'!$B$1:$O$744,2,FALSE)</f>
        <v>O-RING, SHAFT SLEEVE FR2 (KALREZ)</v>
      </c>
      <c r="C175" s="13">
        <f>VLOOKUP($E175,'[1]Answers Data'!$B$1:$O$744,4,FALSE)</f>
        <v>24</v>
      </c>
      <c r="E175" s="4" t="s">
        <v>298</v>
      </c>
    </row>
    <row r="176" spans="1:5" x14ac:dyDescent="0.45">
      <c r="A176" s="11" t="s">
        <v>299</v>
      </c>
      <c r="B176" s="12" t="str">
        <f>VLOOKUP(E176,'[1]Answers Data'!$B$1:$O$744,2,FALSE)</f>
        <v>O-RING BS4518 0425-30-KAL6375</v>
      </c>
      <c r="C176" s="13">
        <f>VLOOKUP($E176,'[1]Answers Data'!$B$1:$O$744,4,FALSE)</f>
        <v>4</v>
      </c>
      <c r="E176" s="4" t="s">
        <v>299</v>
      </c>
    </row>
    <row r="177" spans="1:5" x14ac:dyDescent="0.45">
      <c r="A177" s="11" t="s">
        <v>300</v>
      </c>
      <c r="B177" s="12" t="str">
        <f>VLOOKUP(E177,'[1]Answers Data'!$B$1:$O$744,2,FALSE)</f>
        <v>GASKET, CASING 10"/GSA-FR2 (PTFE)</v>
      </c>
      <c r="C177" s="13">
        <f>VLOOKUP($E177,'[1]Answers Data'!$B$1:$O$744,4,FALSE)</f>
        <v>7</v>
      </c>
      <c r="E177" s="4" t="s">
        <v>300</v>
      </c>
    </row>
    <row r="178" spans="1:5" x14ac:dyDescent="0.45">
      <c r="A178" s="11" t="s">
        <v>301</v>
      </c>
      <c r="B178" s="12" t="str">
        <f>VLOOKUP(E178,'[1]Answers Data'!$B$1:$O$744,2,FALSE)</f>
        <v>O-RING VITON</v>
      </c>
      <c r="C178" s="13">
        <f>VLOOKUP($E178,'[1]Answers Data'!$B$1:$O$744,4,FALSE)</f>
        <v>4</v>
      </c>
      <c r="E178" s="4" t="s">
        <v>301</v>
      </c>
    </row>
    <row r="179" spans="1:5" x14ac:dyDescent="0.45">
      <c r="A179" s="11" t="s">
        <v>302</v>
      </c>
      <c r="B179" s="12" t="str">
        <f>VLOOKUP(E179,'[1]Answers Data'!$B$1:$O$744,2,FALSE)</f>
        <v>GASKET, CASING 13"  (CSF)</v>
      </c>
      <c r="C179" s="13">
        <f>VLOOKUP($E179,'[1]Answers Data'!$B$1:$O$744,4,FALSE)</f>
        <v>10</v>
      </c>
      <c r="E179" s="4" t="s">
        <v>302</v>
      </c>
    </row>
    <row r="180" spans="1:5" x14ac:dyDescent="0.45">
      <c r="A180" s="11" t="s">
        <v>303</v>
      </c>
      <c r="B180" s="12" t="str">
        <f>VLOOKUP(E180,'[1]Answers Data'!$B$1:$O$744,2,FALSE)</f>
        <v>GASKET (GRAPHOIL)</v>
      </c>
      <c r="C180" s="13">
        <f>VLOOKUP($E180,'[1]Answers Data'!$B$1:$O$744,4,FALSE)</f>
        <v>5</v>
      </c>
      <c r="E180" s="4" t="s">
        <v>303</v>
      </c>
    </row>
    <row r="181" spans="1:5" x14ac:dyDescent="0.45">
      <c r="A181" s="11" t="s">
        <v>304</v>
      </c>
      <c r="B181" s="12" t="str">
        <f>VLOOKUP(E181,'[1]Answers Data'!$B$1:$O$744,2,FALSE)</f>
        <v>GASKET, CSF</v>
      </c>
      <c r="C181" s="13">
        <f>VLOOKUP($E181,'[1]Answers Data'!$B$1:$O$744,4,FALSE)</f>
        <v>2</v>
      </c>
      <c r="E181" s="4" t="s">
        <v>304</v>
      </c>
    </row>
    <row r="182" spans="1:5" x14ac:dyDescent="0.45">
      <c r="A182" s="11" t="s">
        <v>305</v>
      </c>
      <c r="B182" s="12" t="str">
        <f>VLOOKUP(E182,'[1]Answers Data'!$B$1:$O$744,2,FALSE)</f>
        <v>GASKET, CASING 13"  /  PTFE</v>
      </c>
      <c r="C182" s="13">
        <f>VLOOKUP($E182,'[1]Answers Data'!$B$1:$O$744,4,FALSE)</f>
        <v>5</v>
      </c>
      <c r="E182" s="4" t="s">
        <v>305</v>
      </c>
    </row>
    <row r="183" spans="1:5" x14ac:dyDescent="0.45">
      <c r="A183" s="11" t="s">
        <v>306</v>
      </c>
      <c r="B183" s="12" t="str">
        <f>VLOOKUP(E183,'[1]Answers Data'!$B$1:$O$744,2,FALSE)</f>
        <v>GASKET, GRAPHOIL / GSA-1</v>
      </c>
      <c r="C183" s="13">
        <f>VLOOKUP($E183,'[1]Answers Data'!$B$1:$O$744,4,FALSE)</f>
        <v>8</v>
      </c>
      <c r="E183" s="4" t="s">
        <v>306</v>
      </c>
    </row>
    <row r="184" spans="1:5" x14ac:dyDescent="0.45">
      <c r="A184" s="11" t="s">
        <v>307</v>
      </c>
      <c r="B184" s="12" t="str">
        <f>VLOOKUP(E184,'[1]Answers Data'!$B$1:$O$744,2,FALSE)</f>
        <v>GASKET, CASING GSA2 (GRAPHOIL)</v>
      </c>
      <c r="C184" s="13">
        <f>VLOOKUP($E184,'[1]Answers Data'!$B$1:$O$744,4,FALSE)</f>
        <v>10</v>
      </c>
      <c r="E184" s="4" t="s">
        <v>307</v>
      </c>
    </row>
    <row r="185" spans="1:5" x14ac:dyDescent="0.45">
      <c r="A185" s="11" t="s">
        <v>308</v>
      </c>
      <c r="B185" s="12" t="str">
        <f>VLOOKUP(E185,'[1]Answers Data'!$B$1:$O$744,2,FALSE)</f>
        <v>SEAL, BONDED, 3/4" (SS/VITON)</v>
      </c>
      <c r="C185" s="13">
        <f>VLOOKUP($E185,'[1]Answers Data'!$B$1:$O$744,4,FALSE)</f>
        <v>7</v>
      </c>
      <c r="E185" s="4" t="s">
        <v>308</v>
      </c>
    </row>
    <row r="186" spans="1:5" x14ac:dyDescent="0.45">
      <c r="A186" s="11" t="s">
        <v>309</v>
      </c>
      <c r="B186" s="12" t="str">
        <f>VLOOKUP(E186,'[1]Answers Data'!$B$1:$O$744,2,FALSE)</f>
        <v>GASKET- GSP1-SW/R-316L/NACE/GR-209</v>
      </c>
      <c r="C186" s="13">
        <f>VLOOKUP($E186,'[1]Answers Data'!$B$1:$O$744,4,FALSE)</f>
        <v>6</v>
      </c>
      <c r="E186" s="4" t="s">
        <v>309</v>
      </c>
    </row>
    <row r="187" spans="1:5" x14ac:dyDescent="0.45">
      <c r="A187" s="11" t="s">
        <v>310</v>
      </c>
      <c r="B187" s="12" t="str">
        <f>VLOOKUP(E187,'[1]Answers Data'!$B$1:$O$744,2,FALSE)</f>
        <v>O-RING, COUPLING &amp; BEARING HOUSING</v>
      </c>
      <c r="C187" s="13">
        <f>VLOOKUP($E187,'[1]Answers Data'!$B$1:$O$744,4,FALSE)</f>
        <v>6</v>
      </c>
      <c r="E187" s="4" t="s">
        <v>310</v>
      </c>
    </row>
    <row r="188" spans="1:5" x14ac:dyDescent="0.45">
      <c r="A188" s="11" t="s">
        <v>311</v>
      </c>
      <c r="B188" s="12" t="str">
        <f>VLOOKUP(E188,'[1]Answers Data'!$B$1:$O$744,2,FALSE)</f>
        <v>JOINT-CS1C-MASTITE GOLD-THERM</v>
      </c>
      <c r="C188" s="13">
        <f>VLOOKUP($E188,'[1]Answers Data'!$B$1:$O$744,4,FALSE)</f>
        <v>2</v>
      </c>
      <c r="E188" s="4" t="s">
        <v>311</v>
      </c>
    </row>
    <row r="189" spans="1:5" x14ac:dyDescent="0.45">
      <c r="A189" s="11" t="s">
        <v>312</v>
      </c>
      <c r="B189" s="12" t="str">
        <f>VLOOKUP(E189,'[1]Answers Data'!$B$1:$O$744,2,FALSE)</f>
        <v>JOINT-GSA2/1C-MASTITE GLD-THER</v>
      </c>
      <c r="C189" s="13">
        <f>VLOOKUP($E189,'[1]Answers Data'!$B$1:$O$744,4,FALSE)</f>
        <v>4</v>
      </c>
      <c r="E189" s="4" t="s">
        <v>312</v>
      </c>
    </row>
    <row r="190" spans="1:5" x14ac:dyDescent="0.45">
      <c r="A190" s="11" t="s">
        <v>313</v>
      </c>
      <c r="B190" s="12" t="str">
        <f>VLOOKUP(E190,'[1]Answers Data'!$B$1:$O$744,2,FALSE)</f>
        <v>O-RING, TEFLON</v>
      </c>
      <c r="C190" s="13">
        <f>VLOOKUP($E190,'[1]Answers Data'!$B$1:$O$744,4,FALSE)</f>
        <v>2</v>
      </c>
      <c r="E190" s="4" t="s">
        <v>313</v>
      </c>
    </row>
    <row r="191" spans="1:5" x14ac:dyDescent="0.45">
      <c r="A191" s="11" t="s">
        <v>314</v>
      </c>
      <c r="B191" s="12" t="str">
        <f>VLOOKUP(E191,'[1]Answers Data'!$B$1:$O$744,2,FALSE)</f>
        <v>O-RING, TEFLON</v>
      </c>
      <c r="C191" s="13">
        <f>VLOOKUP($E191,'[1]Answers Data'!$B$1:$O$744,4,FALSE)</f>
        <v>3</v>
      </c>
      <c r="E191" s="4" t="s">
        <v>314</v>
      </c>
    </row>
    <row r="192" spans="1:5" x14ac:dyDescent="0.45">
      <c r="A192" s="11" t="s">
        <v>315</v>
      </c>
      <c r="B192" s="12" t="str">
        <f>VLOOKUP(E192,'[1]Answers Data'!$B$1:$O$744,2,FALSE)</f>
        <v>GASKET, CONTAINMENT, 316SS/PTFE</v>
      </c>
      <c r="C192" s="13">
        <f>VLOOKUP($E192,'[1]Answers Data'!$B$1:$O$744,4,FALSE)</f>
        <v>5</v>
      </c>
      <c r="E192" s="4" t="s">
        <v>315</v>
      </c>
    </row>
    <row r="193" spans="1:5" x14ac:dyDescent="0.45">
      <c r="A193" s="11" t="s">
        <v>316</v>
      </c>
      <c r="B193" s="12" t="str">
        <f>VLOOKUP(E193,'[1]Answers Data'!$B$1:$O$744,2,FALSE)</f>
        <v>GASKET, 316/PTFE</v>
      </c>
      <c r="C193" s="13">
        <f>VLOOKUP($E193,'[1]Answers Data'!$B$1:$O$744,4,FALSE)</f>
        <v>6</v>
      </c>
      <c r="E193" s="4" t="s">
        <v>316</v>
      </c>
    </row>
    <row r="194" spans="1:5" x14ac:dyDescent="0.45">
      <c r="A194" s="11" t="s">
        <v>317</v>
      </c>
      <c r="B194" s="12" t="str">
        <f>VLOOKUP(E194,'[1]Answers Data'!$B$1:$O$744,2,FALSE)</f>
        <v>GASKET, ALLOY 20/PTFE (C S)</v>
      </c>
      <c r="C194" s="13">
        <f>VLOOKUP($E194,'[1]Answers Data'!$B$1:$O$744,4,FALSE)</f>
        <v>4</v>
      </c>
      <c r="E194" s="4" t="s">
        <v>317</v>
      </c>
    </row>
    <row r="195" spans="1:5" x14ac:dyDescent="0.45">
      <c r="A195" s="11" t="s">
        <v>318</v>
      </c>
      <c r="B195" s="12" t="s">
        <v>319</v>
      </c>
      <c r="C195" s="13">
        <f>VLOOKUP($E195,'[1]Answers Data'!$B$1:$O$744,4,FALSE)</f>
        <v>4</v>
      </c>
      <c r="E195" s="4" t="s">
        <v>320</v>
      </c>
    </row>
    <row r="196" spans="1:5" x14ac:dyDescent="0.45">
      <c r="A196" s="11" t="s">
        <v>321</v>
      </c>
      <c r="B196" s="12" t="s">
        <v>322</v>
      </c>
      <c r="C196" s="13">
        <f>VLOOKUP($E196,'[1]Answers Data'!$B$1:$O$744,4,FALSE)</f>
        <v>2</v>
      </c>
      <c r="E196" s="4" t="s">
        <v>323</v>
      </c>
    </row>
    <row r="197" spans="1:5" x14ac:dyDescent="0.45">
      <c r="A197" s="11" t="s">
        <v>324</v>
      </c>
      <c r="B197" s="12" t="str">
        <f>VLOOKUP(E197,'[1]Answers Data'!$B$1:$O$744,2,FALSE)</f>
        <v>NUT, COUPLING,  FRAME 1 (316SS)</v>
      </c>
      <c r="C197" s="13">
        <f>VLOOKUP($E197,'[1]Answers Data'!$B$1:$O$744,4,FALSE)</f>
        <v>2</v>
      </c>
      <c r="E197" s="4" t="s">
        <v>324</v>
      </c>
    </row>
    <row r="198" spans="1:5" x14ac:dyDescent="0.45">
      <c r="A198" s="11" t="s">
        <v>325</v>
      </c>
      <c r="B198" s="12" t="str">
        <f>VLOOKUP(E198,'[1]Answers Data'!$B$1:$O$744,2,FALSE)</f>
        <v>NUT, COUPLING / SS</v>
      </c>
      <c r="C198" s="13">
        <f>VLOOKUP($E198,'[1]Answers Data'!$B$1:$O$744,4,FALSE)</f>
        <v>0</v>
      </c>
      <c r="E198" s="4" t="s">
        <v>325</v>
      </c>
    </row>
    <row r="199" spans="1:5" x14ac:dyDescent="0.45">
      <c r="A199" s="11" t="s">
        <v>326</v>
      </c>
      <c r="B199" s="12" t="str">
        <f>VLOOKUP(E199,'[1]Answers Data'!$B$1:$O$744,2,FALSE)</f>
        <v>NUT, COUPLING / 316SS</v>
      </c>
      <c r="C199" s="13">
        <f>VLOOKUP($E199,'[1]Answers Data'!$B$1:$O$744,4,FALSE)</f>
        <v>3</v>
      </c>
      <c r="E199" s="4" t="s">
        <v>326</v>
      </c>
    </row>
    <row r="200" spans="1:5" x14ac:dyDescent="0.45">
      <c r="A200" s="26" t="s">
        <v>327</v>
      </c>
      <c r="B200" s="12" t="s">
        <v>328</v>
      </c>
      <c r="C200" s="13">
        <f>VLOOKUP($E200,'[1]Answers Data'!$B$1:$O$744,4,FALSE)</f>
        <v>6</v>
      </c>
      <c r="E200" s="4" t="s">
        <v>329</v>
      </c>
    </row>
    <row r="201" spans="1:5" x14ac:dyDescent="0.45">
      <c r="A201" s="11" t="s">
        <v>330</v>
      </c>
      <c r="B201" s="12" t="s">
        <v>331</v>
      </c>
      <c r="C201" s="13">
        <f>VLOOKUP($E201,'[1]Answers Data'!$B$1:$O$744,4,FALSE)</f>
        <v>4</v>
      </c>
      <c r="E201" s="4" t="s">
        <v>332</v>
      </c>
    </row>
    <row r="202" spans="1:5" x14ac:dyDescent="0.45">
      <c r="A202" s="26" t="s">
        <v>333</v>
      </c>
      <c r="B202" s="12" t="s">
        <v>334</v>
      </c>
      <c r="C202" s="13">
        <f>VLOOKUP($E202,'[1]Answers Data'!$B$1:$O$744,4,FALSE)</f>
        <v>3</v>
      </c>
      <c r="E202" s="4" t="s">
        <v>335</v>
      </c>
    </row>
    <row r="203" spans="1:5" x14ac:dyDescent="0.45">
      <c r="A203" s="14" t="s">
        <v>336</v>
      </c>
      <c r="B203" s="12" t="s">
        <v>337</v>
      </c>
      <c r="C203" s="13">
        <f>VLOOKUP($E203,'[1]Answers Data'!$B$1:$O$744,4,FALSE)</f>
        <v>2</v>
      </c>
      <c r="E203" s="4" t="s">
        <v>338</v>
      </c>
    </row>
    <row r="204" spans="1:5" x14ac:dyDescent="0.45">
      <c r="A204" s="14" t="s">
        <v>339</v>
      </c>
      <c r="B204" s="12" t="s">
        <v>340</v>
      </c>
      <c r="C204" s="13">
        <f>VLOOKUP($E204,'[1]Answers Data'!$B$1:$O$744,4,FALSE)</f>
        <v>4</v>
      </c>
      <c r="E204" s="4" t="s">
        <v>341</v>
      </c>
    </row>
    <row r="205" spans="1:5" x14ac:dyDescent="0.45">
      <c r="A205" s="11" t="s">
        <v>342</v>
      </c>
      <c r="B205" s="12" t="s">
        <v>343</v>
      </c>
      <c r="C205" s="13">
        <f>VLOOKUP($E205,'[1]Answers Data'!$B$1:$O$744,4,FALSE)</f>
        <v>2</v>
      </c>
      <c r="E205" s="4" t="s">
        <v>344</v>
      </c>
    </row>
    <row r="206" spans="1:5" x14ac:dyDescent="0.45">
      <c r="A206" s="11" t="s">
        <v>345</v>
      </c>
      <c r="B206" s="12" t="s">
        <v>346</v>
      </c>
      <c r="C206" s="13">
        <f>VLOOKUP($E206,'[1]Answers Data'!$B$1:$O$744,4,FALSE)</f>
        <v>3</v>
      </c>
      <c r="E206" s="4" t="s">
        <v>347</v>
      </c>
    </row>
    <row r="207" spans="1:5" x14ac:dyDescent="0.45">
      <c r="A207" s="11" t="s">
        <v>348</v>
      </c>
      <c r="B207" s="12" t="s">
        <v>349</v>
      </c>
      <c r="C207" s="13">
        <f>VLOOKUP($E207,'[1]Answers Data'!$B$1:$O$744,4,FALSE)</f>
        <v>3</v>
      </c>
      <c r="E207" s="4" t="s">
        <v>350</v>
      </c>
    </row>
    <row r="208" spans="1:5" x14ac:dyDescent="0.45">
      <c r="A208" s="11" t="s">
        <v>351</v>
      </c>
      <c r="B208" s="12" t="s">
        <v>352</v>
      </c>
      <c r="C208" s="13">
        <f>VLOOKUP($E208,'[1]Answers Data'!$B$1:$O$744,4,FALSE)</f>
        <v>8</v>
      </c>
      <c r="E208" s="4" t="s">
        <v>353</v>
      </c>
    </row>
    <row r="209" spans="1:5" x14ac:dyDescent="0.45">
      <c r="A209" s="11" t="s">
        <v>354</v>
      </c>
      <c r="B209" s="12" t="s">
        <v>355</v>
      </c>
      <c r="C209" s="13">
        <f>VLOOKUP($E209,'[1]Answers Data'!$B$1:$O$744,4,FALSE)</f>
        <v>1</v>
      </c>
      <c r="E209" s="4" t="s">
        <v>356</v>
      </c>
    </row>
    <row r="210" spans="1:5" x14ac:dyDescent="0.45">
      <c r="A210" s="11" t="s">
        <v>357</v>
      </c>
      <c r="B210" s="12" t="s">
        <v>358</v>
      </c>
      <c r="C210" s="13">
        <f>VLOOKUP($E210,'[1]Answers Data'!$B$1:$O$744,4,FALSE)</f>
        <v>3</v>
      </c>
      <c r="E210" s="4" t="s">
        <v>359</v>
      </c>
    </row>
    <row r="211" spans="1:5" x14ac:dyDescent="0.45">
      <c r="A211" s="11" t="s">
        <v>360</v>
      </c>
      <c r="B211" s="12" t="s">
        <v>361</v>
      </c>
      <c r="C211" s="13">
        <f>VLOOKUP($E211,'[1]Answers Data'!$B$1:$O$744,4,FALSE)</f>
        <v>3</v>
      </c>
      <c r="E211" s="4" t="s">
        <v>362</v>
      </c>
    </row>
    <row r="212" spans="1:5" x14ac:dyDescent="0.45">
      <c r="A212" s="11" t="s">
        <v>363</v>
      </c>
      <c r="B212" s="12" t="s">
        <v>364</v>
      </c>
      <c r="C212" s="13">
        <f>VLOOKUP($E212,'[1]Answers Data'!$B$1:$O$744,4,FALSE)</f>
        <v>4</v>
      </c>
      <c r="E212" s="4" t="s">
        <v>365</v>
      </c>
    </row>
    <row r="213" spans="1:5" x14ac:dyDescent="0.45">
      <c r="A213" s="11" t="s">
        <v>366</v>
      </c>
      <c r="B213" s="12" t="s">
        <v>367</v>
      </c>
      <c r="C213" s="13">
        <f>VLOOKUP($E213,'[1]Answers Data'!$B$1:$O$744,4,FALSE)</f>
        <v>1</v>
      </c>
      <c r="E213" s="4" t="s">
        <v>368</v>
      </c>
    </row>
    <row r="214" spans="1:5" x14ac:dyDescent="0.45">
      <c r="A214" s="11" t="s">
        <v>369</v>
      </c>
      <c r="B214" s="12" t="str">
        <f>VLOOKUP(E214,'[1]Answers Data'!$B$1:$O$744,2,FALSE)</f>
        <v>IMR-DA4-316L-ECC-G2.5</v>
      </c>
      <c r="C214" s="13">
        <f>VLOOKUP($E214,'[1]Answers Data'!$B$1:$O$744,4,FALSE)</f>
        <v>1</v>
      </c>
      <c r="E214" s="4" t="s">
        <v>369</v>
      </c>
    </row>
    <row r="215" spans="1:5" x14ac:dyDescent="0.45">
      <c r="A215" s="11" t="s">
        <v>370</v>
      </c>
      <c r="B215" s="12" t="str">
        <f>VLOOKUP(E215,'[1]Answers Data'!$B$1:$O$744,2,FALSE)</f>
        <v>IMR-DA6-316L-ECC-G2.5</v>
      </c>
      <c r="C215" s="13">
        <f>VLOOKUP($E215,'[1]Answers Data'!$B$1:$O$744,4,FALSE)</f>
        <v>0</v>
      </c>
      <c r="E215" s="4" t="s">
        <v>370</v>
      </c>
    </row>
    <row r="216" spans="1:5" x14ac:dyDescent="0.45">
      <c r="A216" s="11" t="s">
        <v>371</v>
      </c>
      <c r="B216" s="12" t="str">
        <f>VLOOKUP(E216,'[1]Answers Data'!$B$1:$O$744,2,FALSE)</f>
        <v>IMR-DA8/9-316L-ECC-G2.5</v>
      </c>
      <c r="C216" s="13">
        <f>VLOOKUP($E216,'[1]Answers Data'!$B$1:$O$744,4,FALSE)</f>
        <v>1</v>
      </c>
      <c r="E216" s="4" t="s">
        <v>371</v>
      </c>
    </row>
    <row r="217" spans="1:5" x14ac:dyDescent="0.45">
      <c r="A217" s="11" t="s">
        <v>372</v>
      </c>
      <c r="B217" s="12" t="str">
        <f>VLOOKUP(E217,'[1]Answers Data'!$B$1:$O$744,2,FALSE)</f>
        <v>IMR-EA9-316L-ECC-HOT-G2.5</v>
      </c>
      <c r="C217" s="13">
        <f>VLOOKUP($E217,'[1]Answers Data'!$B$1:$O$744,4,FALSE)</f>
        <v>1</v>
      </c>
      <c r="E217" s="4" t="s">
        <v>372</v>
      </c>
    </row>
    <row r="218" spans="1:5" x14ac:dyDescent="0.45">
      <c r="A218" s="11" t="s">
        <v>373</v>
      </c>
      <c r="B218" s="12" t="str">
        <f>VLOOKUP(E218,'[1]Answers Data'!$B$1:$O$744,2,FALSE)</f>
        <v>IMR-EA6-316L-ECC-HOT-G2.5</v>
      </c>
      <c r="C218" s="13">
        <f>VLOOKUP($E218,'[1]Answers Data'!$B$1:$O$744,4,FALSE)</f>
        <v>1</v>
      </c>
      <c r="E218" s="4" t="s">
        <v>373</v>
      </c>
    </row>
    <row r="219" spans="1:5" x14ac:dyDescent="0.45">
      <c r="A219" s="11" t="s">
        <v>374</v>
      </c>
      <c r="B219" s="12" t="str">
        <f>VLOOKUP(E219,'[1]Answers Data'!$B$1:$O$744,2,FALSE)</f>
        <v>IMR-EA15-316L-ECC-HOT-G2.5</v>
      </c>
      <c r="C219" s="13">
        <f>VLOOKUP($E219,'[1]Answers Data'!$B$1:$O$744,4,FALSE)</f>
        <v>1</v>
      </c>
      <c r="E219" s="4" t="s">
        <v>374</v>
      </c>
    </row>
    <row r="220" spans="1:5" x14ac:dyDescent="0.45">
      <c r="A220" s="11" t="s">
        <v>375</v>
      </c>
      <c r="B220" s="12" t="str">
        <f>VLOOKUP(E220,'[1]Answers Data'!$B$1:$O$744,2,FALSE)</f>
        <v>IMR-EA16/17-316L-ECC-HOT-G2.5</v>
      </c>
      <c r="C220" s="13">
        <f>VLOOKUP($E220,'[1]Answers Data'!$B$1:$O$744,4,FALSE)</f>
        <v>1</v>
      </c>
      <c r="E220" s="4" t="s">
        <v>375</v>
      </c>
    </row>
    <row r="221" spans="1:5" x14ac:dyDescent="0.45">
      <c r="A221" s="11" t="s">
        <v>376</v>
      </c>
      <c r="B221" s="12" t="str">
        <f>VLOOKUP(E221,'[1]Answers Data'!$B$1:$O$744,2,FALSE)</f>
        <v>IMR-FA7-316L-KEY-HOT-G2.5  GSP3</v>
      </c>
      <c r="C221" s="13">
        <f>VLOOKUP($E221,'[1]Answers Data'!$B$1:$O$744,4,FALSE)</f>
        <v>0</v>
      </c>
      <c r="E221" s="4" t="s">
        <v>376</v>
      </c>
    </row>
    <row r="222" spans="1:5" x14ac:dyDescent="0.45">
      <c r="A222" s="11" t="s">
        <v>377</v>
      </c>
      <c r="B222" s="12" t="str">
        <f>VLOOKUP(E222,'[1]Answers Data'!$B$1:$O$744,2,FALSE)</f>
        <v>IMR-FA7ZL-316L/NA-KEY-2.5 GSP3</v>
      </c>
      <c r="C222" s="13">
        <f>VLOOKUP($E222,'[1]Answers Data'!$B$1:$O$744,4,FALSE)</f>
        <v>1</v>
      </c>
      <c r="E222" s="4" t="s">
        <v>377</v>
      </c>
    </row>
    <row r="223" spans="1:5" x14ac:dyDescent="0.45">
      <c r="A223" s="11" t="s">
        <v>378</v>
      </c>
      <c r="B223" s="12" t="str">
        <f>VLOOKUP(E223,'[1]Answers Data'!$B$1:$O$744,2,FALSE)</f>
        <v>IMR-EA3ZL-316L-ECC-G2.5</v>
      </c>
      <c r="C223" s="13">
        <f>VLOOKUP($E223,'[1]Answers Data'!$B$1:$O$744,4,FALSE)</f>
        <v>1</v>
      </c>
      <c r="E223" s="4" t="s">
        <v>378</v>
      </c>
    </row>
    <row r="224" spans="1:5" x14ac:dyDescent="0.45">
      <c r="A224" s="11" t="s">
        <v>379</v>
      </c>
      <c r="B224" s="12" t="str">
        <f>VLOOKUP(E224,'[1]Answers Data'!$B$1:$O$744,2,FALSE)</f>
        <v>IMR-EA16/17-316L-ECC-315-G2.5</v>
      </c>
      <c r="C224" s="13">
        <f>VLOOKUP($E224,'[1]Answers Data'!$B$1:$O$744,4,FALSE)</f>
        <v>1</v>
      </c>
      <c r="E224" s="4" t="s">
        <v>379</v>
      </c>
    </row>
    <row r="225" spans="1:5" x14ac:dyDescent="0.45">
      <c r="A225" s="11" t="s">
        <v>380</v>
      </c>
      <c r="B225" s="12" t="str">
        <f>VLOOKUP(E225,'[1]Answers Data'!$B$1:$O$744,2,FALSE)</f>
        <v>GASKET, SUPPORT / GT-GSA-1 (PAPYEX)</v>
      </c>
      <c r="C225" s="13">
        <f>VLOOKUP($E225,'[1]Answers Data'!$B$1:$O$744,4,FALSE)</f>
        <v>18</v>
      </c>
      <c r="E225" s="4" t="s">
        <v>380</v>
      </c>
    </row>
    <row r="226" spans="1:5" x14ac:dyDescent="0.45">
      <c r="A226" s="11" t="s">
        <v>381</v>
      </c>
      <c r="B226" s="12" t="str">
        <f>VLOOKUP(E226,'[1]Answers Data'!$B$1:$O$744,2,FALSE)</f>
        <v>GASKET, SUPPOPT (PAPYEX) GRAPHITE</v>
      </c>
      <c r="C226" s="13">
        <f>VLOOKUP($E226,'[1]Answers Data'!$B$1:$O$744,4,FALSE)</f>
        <v>15</v>
      </c>
      <c r="E226" s="4" t="s">
        <v>381</v>
      </c>
    </row>
    <row r="227" spans="1:5" x14ac:dyDescent="0.45">
      <c r="A227" s="11" t="s">
        <v>382</v>
      </c>
      <c r="B227" s="12" t="str">
        <f>VLOOKUP(E227,'[1]Answers Data'!$B$1:$O$744,2,FALSE)</f>
        <v>GASKET, SUPPORT GT&amp;GSA-FR1 (PTFE)</v>
      </c>
      <c r="C227" s="13">
        <f>VLOOKUP($E227,'[1]Answers Data'!$B$1:$O$744,4,FALSE)</f>
        <v>19</v>
      </c>
      <c r="E227" s="4" t="s">
        <v>382</v>
      </c>
    </row>
    <row r="228" spans="1:5" x14ac:dyDescent="0.45">
      <c r="A228" s="11" t="s">
        <v>383</v>
      </c>
      <c r="B228" s="12" t="str">
        <f>VLOOKUP(E228,'[1]Answers Data'!$B$1:$O$744,2,FALSE)</f>
        <v>GASKET, SUPPORT / GSA-FR2 (TEFLON)</v>
      </c>
      <c r="C228" s="13">
        <f>VLOOKUP($E228,'[1]Answers Data'!$B$1:$O$744,4,FALSE)</f>
        <v>14</v>
      </c>
      <c r="E228" s="4" t="s">
        <v>383</v>
      </c>
    </row>
    <row r="229" spans="1:5" x14ac:dyDescent="0.45">
      <c r="A229" s="11" t="s">
        <v>384</v>
      </c>
      <c r="B229" s="12" t="str">
        <f>VLOOKUP(E229,'[1]Answers Data'!$B$1:$O$744,2,FALSE)</f>
        <v>BUMP RING / GT &amp; GSA-FR0 (BRONZE)</v>
      </c>
      <c r="C229" s="13">
        <f>VLOOKUP($E229,'[1]Answers Data'!$B$1:$O$744,4,FALSE)</f>
        <v>8</v>
      </c>
      <c r="E229" s="4" t="s">
        <v>384</v>
      </c>
    </row>
    <row r="230" spans="1:5" x14ac:dyDescent="0.45">
      <c r="A230" s="11" t="s">
        <v>385</v>
      </c>
      <c r="B230" s="12" t="str">
        <f>VLOOKUP(E230,'[1]Answers Data'!$B$1:$O$744,2,FALSE)</f>
        <v>BUMP RING, BRONZE / FRAME 1</v>
      </c>
      <c r="C230" s="13">
        <f>VLOOKUP($E230,'[1]Answers Data'!$B$1:$O$744,4,FALSE)</f>
        <v>2</v>
      </c>
      <c r="E230" s="4" t="s">
        <v>385</v>
      </c>
    </row>
    <row r="231" spans="1:5" x14ac:dyDescent="0.45">
      <c r="A231" s="11" t="s">
        <v>386</v>
      </c>
      <c r="B231" s="12" t="str">
        <f>VLOOKUP(E231,'[1]Answers Data'!$B$1:$O$744,2,FALSE)</f>
        <v>BUMP RING / FRAME 2</v>
      </c>
      <c r="C231" s="13">
        <f>VLOOKUP($E231,'[1]Answers Data'!$B$1:$O$744,4,FALSE)</f>
        <v>4</v>
      </c>
      <c r="E231" s="4" t="s">
        <v>386</v>
      </c>
    </row>
    <row r="232" spans="1:5" x14ac:dyDescent="0.45">
      <c r="A232" s="11" t="s">
        <v>387</v>
      </c>
      <c r="B232" s="12" t="str">
        <f>VLOOKUP(E232,'[1]Answers Data'!$B$1:$O$744,2,FALSE)</f>
        <v>STUD M6 X 20 SS316L</v>
      </c>
      <c r="C232" s="13">
        <f>VLOOKUP($E232,'[1]Answers Data'!$B$1:$O$744,4,FALSE)</f>
        <v>10</v>
      </c>
      <c r="E232" s="4" t="s">
        <v>387</v>
      </c>
    </row>
    <row r="233" spans="1:5" x14ac:dyDescent="0.45">
      <c r="A233" s="11" t="s">
        <v>388</v>
      </c>
      <c r="B233" s="12" t="str">
        <f>VLOOKUP(E233,'[1]Answers Data'!$B$1:$O$744,2,FALSE)</f>
        <v>PIN / M8</v>
      </c>
      <c r="C233" s="13">
        <f>VLOOKUP($E233,'[1]Answers Data'!$B$1:$O$744,4,FALSE)</f>
        <v>0</v>
      </c>
      <c r="E233" s="4" t="s">
        <v>388</v>
      </c>
    </row>
    <row r="234" spans="1:5" x14ac:dyDescent="0.45">
      <c r="A234" s="11" t="s">
        <v>389</v>
      </c>
      <c r="B234" s="12" t="str">
        <f>VLOOKUP(E234,'[1]Answers Data'!$B$1:$O$744,2,FALSE)</f>
        <v>*PIN, GROOVED, 316SS</v>
      </c>
      <c r="C234" s="13">
        <f>VLOOKUP($E234,'[1]Answers Data'!$B$1:$O$744,4,FALSE)</f>
        <v>4</v>
      </c>
      <c r="E234" s="4" t="s">
        <v>389</v>
      </c>
    </row>
    <row r="235" spans="1:5" x14ac:dyDescent="0.45">
      <c r="A235" s="11" t="s">
        <v>390</v>
      </c>
      <c r="B235" s="12" t="str">
        <f>VLOOKUP(E235,'[1]Answers Data'!$B$1:$O$744,2,FALSE)</f>
        <v>PIN</v>
      </c>
      <c r="C235" s="13">
        <f>VLOOKUP($E235,'[1]Answers Data'!$B$1:$O$744,4,FALSE)</f>
        <v>1</v>
      </c>
      <c r="E235" s="4" t="s">
        <v>390</v>
      </c>
    </row>
    <row r="236" spans="1:5" x14ac:dyDescent="0.45">
      <c r="A236" s="11" t="s">
        <v>391</v>
      </c>
      <c r="B236" s="12" t="str">
        <f>VLOOKUP(E236,'[1]Answers Data'!$B$1:$O$744,2,FALSE)</f>
        <v>DRAIN PLUG 3/8" BSP SS316</v>
      </c>
      <c r="C236" s="13">
        <f>VLOOKUP($E236,'[1]Answers Data'!$B$1:$O$744,4,FALSE)</f>
        <v>1</v>
      </c>
      <c r="E236" s="4" t="s">
        <v>391</v>
      </c>
    </row>
    <row r="237" spans="1:5" x14ac:dyDescent="0.45">
      <c r="A237" s="11" t="s">
        <v>392</v>
      </c>
      <c r="B237" s="12" t="s">
        <v>393</v>
      </c>
      <c r="C237" s="13">
        <f>VLOOKUP($E237,'[1]Answers Data'!$B$1:$O$744,4,FALSE)</f>
        <v>6</v>
      </c>
      <c r="E237" s="4" t="s">
        <v>329</v>
      </c>
    </row>
    <row r="238" spans="1:5" x14ac:dyDescent="0.45">
      <c r="A238" s="11" t="s">
        <v>394</v>
      </c>
      <c r="B238" s="12" t="s">
        <v>395</v>
      </c>
      <c r="C238" s="13">
        <f>VLOOKUP($E238,'[1]Answers Data'!$B$1:$O$744,4,FALSE)</f>
        <v>4</v>
      </c>
      <c r="E238" s="4" t="s">
        <v>341</v>
      </c>
    </row>
    <row r="239" spans="1:5" x14ac:dyDescent="0.45">
      <c r="A239" s="11" t="s">
        <v>396</v>
      </c>
      <c r="B239" s="12" t="s">
        <v>397</v>
      </c>
      <c r="C239" s="13">
        <f>VLOOKUP($E239,'[1]Answers Data'!$B$1:$O$744,4,FALSE)</f>
        <v>3</v>
      </c>
      <c r="E239" s="4" t="s">
        <v>335</v>
      </c>
    </row>
    <row r="240" spans="1:5" x14ac:dyDescent="0.45">
      <c r="A240" s="11" t="s">
        <v>398</v>
      </c>
      <c r="B240" s="12" t="s">
        <v>399</v>
      </c>
      <c r="C240" s="13">
        <f>VLOOKUP($E240,'[1]Answers Data'!$B$1:$O$744,4,FALSE)</f>
        <v>0</v>
      </c>
      <c r="E240" s="4" t="s">
        <v>400</v>
      </c>
    </row>
    <row r="241" spans="1:5" x14ac:dyDescent="0.45">
      <c r="A241" s="11" t="s">
        <v>401</v>
      </c>
      <c r="B241" s="12" t="str">
        <f>VLOOKUP(E241,'[1]Answers Data'!$B$1:$O$744,2,FALSE)</f>
        <v>OMR-EA6SY-RE-20-400</v>
      </c>
      <c r="C241" s="13">
        <f>VLOOKUP($E241,'[1]Answers Data'!$B$1:$O$744,4,FALSE)</f>
        <v>0</v>
      </c>
      <c r="E241" s="4" t="s">
        <v>401</v>
      </c>
    </row>
    <row r="242" spans="1:5" x14ac:dyDescent="0.45">
      <c r="A242" s="11" t="s">
        <v>402</v>
      </c>
      <c r="B242" s="12" t="s">
        <v>403</v>
      </c>
      <c r="C242" s="13">
        <f>VLOOKUP($E242,'[1]Answers Data'!$B$1:$O$744,4,FALSE)</f>
        <v>4</v>
      </c>
      <c r="E242" s="4" t="s">
        <v>332</v>
      </c>
    </row>
    <row r="243" spans="1:5" x14ac:dyDescent="0.45">
      <c r="A243" s="11" t="s">
        <v>404</v>
      </c>
      <c r="B243" s="12" t="s">
        <v>405</v>
      </c>
      <c r="C243" s="13">
        <f>VLOOKUP($E243,'[1]Answers Data'!$B$1:$O$744,4,FALSE)</f>
        <v>2</v>
      </c>
      <c r="E243" s="4" t="s">
        <v>338</v>
      </c>
    </row>
    <row r="244" spans="1:5" x14ac:dyDescent="0.45">
      <c r="A244" s="11" t="s">
        <v>406</v>
      </c>
      <c r="B244" s="12" t="s">
        <v>407</v>
      </c>
      <c r="C244" s="13">
        <f>VLOOKUP($E244,'[1]Answers Data'!$B$1:$O$744,4,FALSE)</f>
        <v>2</v>
      </c>
      <c r="E244" s="4" t="s">
        <v>344</v>
      </c>
    </row>
    <row r="245" spans="1:5" x14ac:dyDescent="0.45">
      <c r="A245" s="26" t="s">
        <v>408</v>
      </c>
      <c r="B245" s="12" t="s">
        <v>409</v>
      </c>
      <c r="C245" s="13">
        <f>VLOOKUP($E245,'[1]Answers Data'!$B$1:$O$744,4,FALSE)</f>
        <v>2</v>
      </c>
      <c r="E245" s="4" t="s">
        <v>410</v>
      </c>
    </row>
    <row r="246" spans="1:5" x14ac:dyDescent="0.45">
      <c r="A246" s="14" t="s">
        <v>411</v>
      </c>
      <c r="B246" s="12" t="s">
        <v>412</v>
      </c>
      <c r="C246" s="13">
        <f>VLOOKUP($E246,'[1]Answers Data'!$B$1:$O$744,4,FALSE)</f>
        <v>3</v>
      </c>
      <c r="E246" s="4" t="s">
        <v>347</v>
      </c>
    </row>
    <row r="247" spans="1:5" x14ac:dyDescent="0.45">
      <c r="A247" s="14" t="s">
        <v>413</v>
      </c>
      <c r="B247" s="12" t="s">
        <v>414</v>
      </c>
      <c r="C247" s="13">
        <f>VLOOKUP($E247,'[1]Answers Data'!$B$1:$O$744,4,FALSE)</f>
        <v>3</v>
      </c>
      <c r="E247" s="4" t="s">
        <v>350</v>
      </c>
    </row>
    <row r="248" spans="1:5" x14ac:dyDescent="0.45">
      <c r="A248" s="11" t="s">
        <v>415</v>
      </c>
      <c r="B248" s="12" t="s">
        <v>416</v>
      </c>
      <c r="C248" s="13">
        <f>VLOOKUP($E248,'[1]Answers Data'!$B$1:$O$744,4,FALSE)</f>
        <v>8</v>
      </c>
      <c r="E248" s="4" t="s">
        <v>353</v>
      </c>
    </row>
    <row r="249" spans="1:5" x14ac:dyDescent="0.45">
      <c r="A249" s="11" t="s">
        <v>417</v>
      </c>
      <c r="B249" s="12" t="s">
        <v>418</v>
      </c>
      <c r="C249" s="13">
        <f>VLOOKUP($E249,'[1]Answers Data'!$B$1:$O$744,4,FALSE)</f>
        <v>1</v>
      </c>
      <c r="E249" s="4" t="s">
        <v>356</v>
      </c>
    </row>
    <row r="250" spans="1:5" x14ac:dyDescent="0.45">
      <c r="A250" s="11" t="s">
        <v>419</v>
      </c>
      <c r="B250" s="12" t="s">
        <v>420</v>
      </c>
      <c r="C250" s="13">
        <f>VLOOKUP($E250,'[1]Answers Data'!$B$1:$O$744,4,FALSE)</f>
        <v>3</v>
      </c>
      <c r="E250" s="4" t="s">
        <v>359</v>
      </c>
    </row>
    <row r="251" spans="1:5" x14ac:dyDescent="0.45">
      <c r="A251" s="11" t="s">
        <v>421</v>
      </c>
      <c r="B251" s="12" t="s">
        <v>422</v>
      </c>
      <c r="C251" s="13">
        <f>VLOOKUP($E251,'[1]Answers Data'!$B$1:$O$744,4,FALSE)</f>
        <v>3</v>
      </c>
      <c r="E251" s="4" t="s">
        <v>362</v>
      </c>
    </row>
    <row r="252" spans="1:5" x14ac:dyDescent="0.45">
      <c r="A252" s="26" t="s">
        <v>423</v>
      </c>
      <c r="B252" s="12" t="s">
        <v>424</v>
      </c>
      <c r="C252" s="13">
        <f>VLOOKUP($E252,'[1]Answers Data'!$B$1:$O$744,4,FALSE)</f>
        <v>4</v>
      </c>
      <c r="E252" s="4" t="s">
        <v>365</v>
      </c>
    </row>
    <row r="253" spans="1:5" x14ac:dyDescent="0.45">
      <c r="A253" s="11" t="s">
        <v>425</v>
      </c>
      <c r="B253" s="12" t="s">
        <v>426</v>
      </c>
      <c r="C253" s="13">
        <f>VLOOKUP($E253,'[1]Answers Data'!$B$1:$O$744,4,FALSE)</f>
        <v>1</v>
      </c>
      <c r="E253" s="4" t="s">
        <v>368</v>
      </c>
    </row>
    <row r="254" spans="1:5" x14ac:dyDescent="0.45">
      <c r="A254" s="26" t="s">
        <v>427</v>
      </c>
      <c r="B254" s="12" t="s">
        <v>428</v>
      </c>
      <c r="C254" s="13">
        <f>VLOOKUP($E254,'[1]Answers Data'!$B$1:$O$744,4,FALSE)</f>
        <v>4</v>
      </c>
      <c r="E254" s="4" t="s">
        <v>429</v>
      </c>
    </row>
    <row r="255" spans="1:5" x14ac:dyDescent="0.45">
      <c r="A255" s="11" t="s">
        <v>430</v>
      </c>
      <c r="B255" s="12" t="s">
        <v>431</v>
      </c>
      <c r="C255" s="13">
        <f>VLOOKUP($E255,'[1]Answers Data'!$B$1:$O$744,4,FALSE)</f>
        <v>1</v>
      </c>
      <c r="E255" s="4" t="s">
        <v>432</v>
      </c>
    </row>
    <row r="256" spans="1:5" x14ac:dyDescent="0.45">
      <c r="A256" s="11" t="s">
        <v>433</v>
      </c>
      <c r="B256" s="12" t="str">
        <f>VLOOKUP(E256,'[1]Answers Data'!$B$1:$O$744,2,FALSE)</f>
        <v>OMR-DA4SY-RE-40-BUMP-HOT-G2.5</v>
      </c>
      <c r="C256" s="13">
        <f>VLOOKUP($E256,'[1]Answers Data'!$B$1:$O$744,4,FALSE)</f>
        <v>1</v>
      </c>
      <c r="E256" s="4" t="s">
        <v>433</v>
      </c>
    </row>
    <row r="257" spans="1:5" x14ac:dyDescent="0.45">
      <c r="A257" s="11" t="s">
        <v>434</v>
      </c>
      <c r="B257" s="12" t="str">
        <f>VLOOKUP(E257,'[1]Answers Data'!$B$1:$O$744,2,FALSE)</f>
        <v>OMR-DA6SY-RE-40-BUMP-HOT-G2.5</v>
      </c>
      <c r="C257" s="13">
        <f>VLOOKUP($E257,'[1]Answers Data'!$B$1:$O$744,4,FALSE)</f>
        <v>0</v>
      </c>
      <c r="E257" s="4" t="s">
        <v>434</v>
      </c>
    </row>
    <row r="258" spans="1:5" x14ac:dyDescent="0.45">
      <c r="A258" s="11" t="s">
        <v>435</v>
      </c>
      <c r="B258" s="12" t="str">
        <f>VLOOKUP(E258,'[1]Answers Data'!$B$1:$O$744,2,FALSE)</f>
        <v>OMR-DA8SY-RE-40-BUMP-HOT-G2.5</v>
      </c>
      <c r="C258" s="13">
        <f>VLOOKUP($E258,'[1]Answers Data'!$B$1:$O$744,4,FALSE)</f>
        <v>1</v>
      </c>
      <c r="E258" s="4" t="s">
        <v>435</v>
      </c>
    </row>
    <row r="259" spans="1:5" x14ac:dyDescent="0.45">
      <c r="A259" s="11" t="s">
        <v>436</v>
      </c>
      <c r="B259" s="12" t="str">
        <f>VLOOKUP(E259,'[1]Answers Data'!$B$1:$O$744,2,FALSE)</f>
        <v>OMR-DA9SY-RE-40-BUMP-HOT-G2.5</v>
      </c>
      <c r="C259" s="13">
        <f>VLOOKUP($E259,'[1]Answers Data'!$B$1:$O$744,4,FALSE)</f>
        <v>1</v>
      </c>
      <c r="E259" s="4" t="s">
        <v>436</v>
      </c>
    </row>
    <row r="260" spans="1:5" x14ac:dyDescent="0.45">
      <c r="A260" s="11" t="s">
        <v>437</v>
      </c>
      <c r="B260" s="12" t="str">
        <f>VLOOKUP(E260,'[1]Answers Data'!$B$1:$O$744,2,FALSE)</f>
        <v>OMR-EA6SY-RE-40-HEX-GSH2-G2.5</v>
      </c>
      <c r="C260" s="13">
        <f>VLOOKUP($E260,'[1]Answers Data'!$B$1:$O$744,4,FALSE)</f>
        <v>1</v>
      </c>
      <c r="E260" s="4" t="s">
        <v>437</v>
      </c>
    </row>
    <row r="261" spans="1:5" x14ac:dyDescent="0.45">
      <c r="A261" s="11" t="s">
        <v>438</v>
      </c>
      <c r="B261" s="12" t="str">
        <f>VLOOKUP(E261,'[1]Answers Data'!$B$1:$O$744,2,FALSE)</f>
        <v>OMR-EA9SY-RE-40-HEX-GSH2-G2.5</v>
      </c>
      <c r="C261" s="13">
        <f>VLOOKUP($E261,'[1]Answers Data'!$B$1:$O$744,4,FALSE)</f>
        <v>0</v>
      </c>
      <c r="E261" s="4" t="s">
        <v>438</v>
      </c>
    </row>
    <row r="262" spans="1:5" x14ac:dyDescent="0.45">
      <c r="A262" s="11" t="s">
        <v>439</v>
      </c>
      <c r="B262" s="12" t="str">
        <f>VLOOKUP(E262,'[1]Answers Data'!$B$1:$O$744,2,FALSE)</f>
        <v>OMR-EA15SY-RE-40-HEX-GSH2-G2.5</v>
      </c>
      <c r="C262" s="13">
        <f>VLOOKUP($E262,'[1]Answers Data'!$B$1:$O$744,4,FALSE)</f>
        <v>1</v>
      </c>
      <c r="E262" s="4" t="s">
        <v>439</v>
      </c>
    </row>
    <row r="263" spans="1:5" x14ac:dyDescent="0.45">
      <c r="A263" s="11" t="s">
        <v>440</v>
      </c>
      <c r="B263" s="12" t="str">
        <f>VLOOKUP(E263,'[1]Answers Data'!$B$1:$O$744,2,FALSE)</f>
        <v>OMR-EA16SY-RE-40-HEX-GSH2-G2.5</v>
      </c>
      <c r="C263" s="13">
        <f>VLOOKUP($E263,'[1]Answers Data'!$B$1:$O$744,4,FALSE)</f>
        <v>0</v>
      </c>
      <c r="E263" s="4" t="s">
        <v>440</v>
      </c>
    </row>
    <row r="264" spans="1:5" x14ac:dyDescent="0.45">
      <c r="A264" s="11" t="s">
        <v>441</v>
      </c>
      <c r="B264" s="12" t="str">
        <f>VLOOKUP(E264,'[1]Answers Data'!$B$1:$O$744,2,FALSE)</f>
        <v>OMR-EA17SY-RE-40-HEX-G2.5</v>
      </c>
      <c r="C264" s="13">
        <f>VLOOKUP($E264,'[1]Answers Data'!$B$1:$O$744,4,FALSE)</f>
        <v>1</v>
      </c>
      <c r="E264" s="4" t="s">
        <v>441</v>
      </c>
    </row>
    <row r="265" spans="1:5" x14ac:dyDescent="0.45">
      <c r="A265" s="11" t="s">
        <v>442</v>
      </c>
      <c r="B265" s="12" t="str">
        <f>VLOOKUP(E265,'[1]Answers Data'!$B$1:$O$744,2,FALSE)</f>
        <v>OMR-FA7SY-RE-40-BUMP-G2.5-HEX GSP3</v>
      </c>
      <c r="C265" s="13">
        <f>VLOOKUP($E265,'[1]Answers Data'!$B$1:$O$744,4,FALSE)</f>
        <v>0</v>
      </c>
      <c r="E265" s="4" t="s">
        <v>442</v>
      </c>
    </row>
    <row r="266" spans="1:5" x14ac:dyDescent="0.45">
      <c r="A266" s="11" t="s">
        <v>443</v>
      </c>
      <c r="B266" s="12" t="str">
        <f>VLOOKUP(E266,'[1]Answers Data'!$B$1:$O$744,2,FALSE)</f>
        <v>OMR-FA7ZL-40-BUMP-G2.5-HEX  GSP3</v>
      </c>
      <c r="C266" s="13">
        <f>VLOOKUP($E266,'[1]Answers Data'!$B$1:$O$744,4,FALSE)</f>
        <v>1</v>
      </c>
      <c r="E266" s="4" t="s">
        <v>443</v>
      </c>
    </row>
    <row r="267" spans="1:5" x14ac:dyDescent="0.45">
      <c r="A267" s="11" t="s">
        <v>444</v>
      </c>
      <c r="B267" s="12" t="str">
        <f>VLOOKUP(E267,'[1]Answers Data'!$B$1:$O$744,2,FALSE)</f>
        <v>OMR-EA3ZL-3.3mm-GSP-HEX-G2.5</v>
      </c>
      <c r="C267" s="13">
        <f>VLOOKUP($E267,'[1]Answers Data'!$B$1:$O$744,4,FALSE)</f>
        <v>1</v>
      </c>
      <c r="E267" s="4" t="s">
        <v>444</v>
      </c>
    </row>
    <row r="268" spans="1:5" x14ac:dyDescent="0.45">
      <c r="A268" s="11" t="s">
        <v>445</v>
      </c>
      <c r="B268" s="12" t="str">
        <f>VLOOKUP(E268,'[1]Answers Data'!$B$1:$O$744,2,FALSE)</f>
        <v>BEARING, SEALED FOR LIFE</v>
      </c>
      <c r="C268" s="13">
        <f>VLOOKUP($E268,'[1]Answers Data'!$B$1:$O$744,4,FALSE)</f>
        <v>4</v>
      </c>
      <c r="E268" s="4" t="s">
        <v>445</v>
      </c>
    </row>
    <row r="269" spans="1:5" x14ac:dyDescent="0.45">
      <c r="A269" s="11" t="s">
        <v>446</v>
      </c>
      <c r="B269" s="12" t="str">
        <f>VLOOKUP(E269,'[1]Answers Data'!$B$1:$O$744,2,FALSE)</f>
        <v>CAP, FRONT  FRAME 2 BEARING FRAME</v>
      </c>
      <c r="C269" s="13">
        <f>VLOOKUP($E269,'[1]Answers Data'!$B$1:$O$744,4,FALSE)</f>
        <v>1</v>
      </c>
      <c r="E269" s="4" t="s">
        <v>446</v>
      </c>
    </row>
    <row r="270" spans="1:5" x14ac:dyDescent="0.45">
      <c r="A270" s="11" t="s">
        <v>447</v>
      </c>
      <c r="B270" s="12" t="str">
        <f>VLOOKUP(E270,'[1]Answers Data'!$B$1:$O$744,2,FALSE)</f>
        <v>SPACER, SLEEVE  (GSA FRAME 0) / SS</v>
      </c>
      <c r="C270" s="13">
        <f>VLOOKUP($E270,'[1]Answers Data'!$B$1:$O$744,4,FALSE)</f>
        <v>1</v>
      </c>
      <c r="E270" s="4" t="s">
        <v>447</v>
      </c>
    </row>
    <row r="271" spans="1:5" x14ac:dyDescent="0.45">
      <c r="A271" s="11" t="s">
        <v>448</v>
      </c>
      <c r="B271" s="12" t="str">
        <f>VLOOKUP(E271,'[1]Answers Data'!$B$1:$O$744,2,FALSE)</f>
        <v>SEAL, OUTER / BRASS</v>
      </c>
      <c r="C271" s="13">
        <f>VLOOKUP($E271,'[1]Answers Data'!$B$1:$O$744,4,FALSE)</f>
        <v>2</v>
      </c>
      <c r="E271" s="4" t="s">
        <v>448</v>
      </c>
    </row>
    <row r="272" spans="1:5" x14ac:dyDescent="0.45">
      <c r="A272" s="11" t="s">
        <v>449</v>
      </c>
      <c r="B272" s="12" t="str">
        <f>VLOOKUP(E272,'[1]Answers Data'!$B$1:$O$744,2,FALSE)</f>
        <v>SEAL, OUTER LABYRINTH</v>
      </c>
      <c r="C272" s="13">
        <f>VLOOKUP($E272,'[1]Answers Data'!$B$1:$O$744,4,FALSE)</f>
        <v>3</v>
      </c>
      <c r="E272" s="4" t="s">
        <v>449</v>
      </c>
    </row>
    <row r="273" spans="1:5" x14ac:dyDescent="0.45">
      <c r="A273" s="11" t="s">
        <v>450</v>
      </c>
      <c r="B273" s="12" t="str">
        <f>VLOOKUP(E273,'[1]Answers Data'!$B$1:$O$744,2,FALSE)</f>
        <v>BRG ISOLATOR</v>
      </c>
      <c r="C273" s="13">
        <f>VLOOKUP($E273,'[1]Answers Data'!$B$1:$O$744,4,FALSE)</f>
        <v>1</v>
      </c>
      <c r="E273" s="4" t="s">
        <v>450</v>
      </c>
    </row>
    <row r="274" spans="1:5" x14ac:dyDescent="0.45">
      <c r="A274" s="11" t="s">
        <v>451</v>
      </c>
      <c r="B274" s="12" t="str">
        <f>VLOOKUP(E274,'[1]Answers Data'!$B$1:$O$744,2,FALSE)</f>
        <v>BRG ISOLATOR</v>
      </c>
      <c r="C274" s="13">
        <f>VLOOKUP($E274,'[1]Answers Data'!$B$1:$O$744,4,FALSE)</f>
        <v>0</v>
      </c>
      <c r="E274" s="4" t="s">
        <v>451</v>
      </c>
    </row>
    <row r="275" spans="1:5" x14ac:dyDescent="0.45">
      <c r="A275" s="11" t="s">
        <v>452</v>
      </c>
      <c r="B275" s="12" t="str">
        <f>VLOOKUP(E275,'[1]Answers Data'!$B$1:$O$744,2,FALSE)</f>
        <v>THROWER, OIL / BRASS</v>
      </c>
      <c r="C275" s="13">
        <f>VLOOKUP($E275,'[1]Answers Data'!$B$1:$O$744,4,FALSE)</f>
        <v>1</v>
      </c>
      <c r="E275" s="4" t="s">
        <v>452</v>
      </c>
    </row>
    <row r="276" spans="1:5" x14ac:dyDescent="0.45">
      <c r="A276" s="11" t="s">
        <v>453</v>
      </c>
      <c r="B276" s="12" t="str">
        <f>VLOOKUP(E276,'[1]Answers Data'!$B$1:$O$744,2,FALSE)</f>
        <v>TOLERANCE RING</v>
      </c>
      <c r="C276" s="13">
        <f>VLOOKUP($E276,'[1]Answers Data'!$B$1:$O$744,4,FALSE)</f>
        <v>0</v>
      </c>
      <c r="E276" s="4" t="s">
        <v>453</v>
      </c>
    </row>
    <row r="277" spans="1:5" x14ac:dyDescent="0.45">
      <c r="A277" s="11" t="s">
        <v>454</v>
      </c>
      <c r="B277" s="12" t="str">
        <f>VLOOKUP(E277,'[1]Answers Data'!$B$1:$O$744,2,FALSE)</f>
        <v>LOCKING ASSEMBLY</v>
      </c>
      <c r="C277" s="13">
        <f>VLOOKUP($E277,'[1]Answers Data'!$B$1:$O$744,4,FALSE)</f>
        <v>1</v>
      </c>
      <c r="E277" s="4" t="s">
        <v>454</v>
      </c>
    </row>
    <row r="278" spans="1:5" x14ac:dyDescent="0.45">
      <c r="A278" s="11" t="s">
        <v>455</v>
      </c>
      <c r="B278" s="12" t="str">
        <f>VLOOKUP(E278,'[1]Answers Data'!$B$1:$O$744,2,FALSE)</f>
        <v>SHRINK DISC -182/184 MOTOR ADAPTER</v>
      </c>
      <c r="C278" s="13">
        <f>VLOOKUP($E278,'[1]Answers Data'!$B$1:$O$744,4,FALSE)</f>
        <v>1</v>
      </c>
      <c r="E278" s="4" t="s">
        <v>455</v>
      </c>
    </row>
    <row r="279" spans="1:5" x14ac:dyDescent="0.45">
      <c r="A279" s="11" t="s">
        <v>456</v>
      </c>
      <c r="B279" s="12" t="str">
        <f>VLOOKUP(E279,'[1]Answers Data'!$B$1:$O$744,2,FALSE)</f>
        <v>SHRINK DISC - 132/213/215</v>
      </c>
      <c r="C279" s="13">
        <f>VLOOKUP($E279,'[1]Answers Data'!$B$1:$O$744,4,FALSE)</f>
        <v>4</v>
      </c>
      <c r="E279" s="4" t="s">
        <v>456</v>
      </c>
    </row>
    <row r="280" spans="1:5" x14ac:dyDescent="0.45">
      <c r="A280" s="11" t="s">
        <v>457</v>
      </c>
      <c r="B280" s="12" t="str">
        <f>VLOOKUP(E280,'[1]Answers Data'!$B$1:$O$744,2,FALSE)</f>
        <v>SHRINK DISK LOCKING ASSY 254/256TC</v>
      </c>
      <c r="C280" s="13">
        <f>VLOOKUP($E280,'[1]Answers Data'!$B$1:$O$744,4,FALSE)</f>
        <v>4</v>
      </c>
      <c r="E280" s="4" t="s">
        <v>457</v>
      </c>
    </row>
    <row r="281" spans="1:5" x14ac:dyDescent="0.45">
      <c r="A281" s="11" t="s">
        <v>458</v>
      </c>
      <c r="B281" s="12" t="str">
        <f>VLOOKUP(E281,'[1]Answers Data'!$B$1:$O$744,2,FALSE)</f>
        <v>SLEEVE, SHAFT / GT&amp;GSA-1 (SiC)</v>
      </c>
      <c r="C281" s="13">
        <f>VLOOKUP($E281,'[1]Answers Data'!$B$1:$O$744,4,FALSE)</f>
        <v>36</v>
      </c>
      <c r="E281" s="4" t="s">
        <v>458</v>
      </c>
    </row>
    <row r="282" spans="1:5" x14ac:dyDescent="0.45">
      <c r="A282" s="11" t="s">
        <v>459</v>
      </c>
      <c r="B282" s="12" t="str">
        <f>VLOOKUP(E282,'[1]Answers Data'!$B$1:$O$744,2,FALSE)</f>
        <v>SLEEVE, SHAFT/ GSA-FR2 (SiC)</v>
      </c>
      <c r="C282" s="13">
        <f>VLOOKUP($E282,'[1]Answers Data'!$B$1:$O$744,4,FALSE)</f>
        <v>5</v>
      </c>
      <c r="E282" s="4" t="s">
        <v>459</v>
      </c>
    </row>
    <row r="283" spans="1:5" x14ac:dyDescent="0.45">
      <c r="A283" s="11" t="s">
        <v>460</v>
      </c>
      <c r="B283" s="12" t="str">
        <f>VLOOKUP(E283,'[1]Answers Data'!$B$1:$O$744,2,FALSE)</f>
        <v>SLEEVE-GSP3-SIC-EKASIC G</v>
      </c>
      <c r="C283" s="13">
        <f>VLOOKUP($E283,'[1]Answers Data'!$B$1:$O$744,4,FALSE)</f>
        <v>0</v>
      </c>
      <c r="E283" s="4" t="s">
        <v>460</v>
      </c>
    </row>
    <row r="284" spans="1:5" x14ac:dyDescent="0.45">
      <c r="A284" s="11" t="s">
        <v>461</v>
      </c>
      <c r="B284" s="12" t="str">
        <f>VLOOKUP(E284,'[1]Answers Data'!$B$1:$O$744,2,FALSE)</f>
        <v>SPACER, SLEEVE</v>
      </c>
      <c r="C284" s="13">
        <f>VLOOKUP($E284,'[1]Answers Data'!$B$1:$O$744,4,FALSE)</f>
        <v>2</v>
      </c>
      <c r="E284" s="4" t="s">
        <v>461</v>
      </c>
    </row>
    <row r="285" spans="1:5" x14ac:dyDescent="0.45">
      <c r="A285" s="11" t="s">
        <v>462</v>
      </c>
      <c r="B285" s="12" t="str">
        <f>VLOOKUP(E285,'[1]Answers Data'!$B$1:$O$744,2,FALSE)</f>
        <v>AIR BREATHER/FILTER</v>
      </c>
      <c r="C285" s="13">
        <f>VLOOKUP($E285,'[1]Answers Data'!$B$1:$O$744,4,FALSE)</f>
        <v>3</v>
      </c>
      <c r="E285" s="4" t="s">
        <v>462</v>
      </c>
    </row>
    <row r="286" spans="1:5" x14ac:dyDescent="0.45">
      <c r="A286" s="11" t="s">
        <v>463</v>
      </c>
      <c r="B286" s="12" t="str">
        <f>VLOOKUP(E286,'[1]Answers Data'!$B$1:$O$744,2,FALSE)</f>
        <v>WINDOW NUT CST/GLASS 1/2" NPT</v>
      </c>
      <c r="C286" s="13">
        <f>VLOOKUP($E286,'[1]Answers Data'!$B$1:$O$744,4,FALSE)</f>
        <v>5</v>
      </c>
      <c r="E286" s="4" t="s">
        <v>463</v>
      </c>
    </row>
    <row r="287" spans="1:5" x14ac:dyDescent="0.45">
      <c r="A287" s="11" t="s">
        <v>464</v>
      </c>
      <c r="B287" s="12" t="str">
        <f>VLOOKUP(E287,'[1]Answers Data'!$B$1:$O$744,2,FALSE)</f>
        <v>BURSTING DISC</v>
      </c>
      <c r="C287" s="13">
        <f>VLOOKUP($E287,'[1]Answers Data'!$B$1:$O$744,4,FALSE)</f>
        <v>1</v>
      </c>
      <c r="E287" s="4" t="s">
        <v>464</v>
      </c>
    </row>
    <row r="288" spans="1:5" x14ac:dyDescent="0.45">
      <c r="A288" s="11" t="s">
        <v>465</v>
      </c>
      <c r="B288" s="12" t="str">
        <f>VLOOKUP(E288,'[1]Answers Data'!$B$1:$O$744,2,FALSE)</f>
        <v>IMPELLER / 316SS</v>
      </c>
      <c r="C288" s="13">
        <f>VLOOKUP($E288,'[1]Answers Data'!$B$1:$O$744,4,FALSE)</f>
        <v>1</v>
      </c>
      <c r="E288" s="4" t="s">
        <v>465</v>
      </c>
    </row>
    <row r="289" spans="1:5" x14ac:dyDescent="0.45">
      <c r="A289" s="11" t="s">
        <v>466</v>
      </c>
      <c r="B289" s="12" t="str">
        <f>VLOOKUP(E289,'[1]Answers Data'!$B$1:$O$744,2,FALSE)</f>
        <v>BUSHING HOLDER 316SS/CARBON</v>
      </c>
      <c r="C289" s="13">
        <f>VLOOKUP($E289,'[1]Answers Data'!$B$1:$O$744,4,FALSE)</f>
        <v>4</v>
      </c>
      <c r="E289" s="4" t="s">
        <v>466</v>
      </c>
    </row>
    <row r="290" spans="1:5" x14ac:dyDescent="0.45">
      <c r="A290" s="11" t="s">
        <v>467</v>
      </c>
      <c r="B290" s="12" t="str">
        <f>VLOOKUP(E290,'[1]Answers Data'!$B$1:$O$744,2,FALSE)</f>
        <v>BUSHING, FRONT (CARBON)</v>
      </c>
      <c r="C290" s="13">
        <f>VLOOKUP($E290,'[1]Answers Data'!$B$1:$O$744,4,FALSE)</f>
        <v>18</v>
      </c>
      <c r="E290" s="4" t="s">
        <v>467</v>
      </c>
    </row>
    <row r="291" spans="1:5" x14ac:dyDescent="0.45">
      <c r="A291" s="11" t="s">
        <v>468</v>
      </c>
      <c r="B291" s="12" t="str">
        <f>VLOOKUP(E291,'[1]Answers Data'!$B$1:$O$744,2,FALSE)</f>
        <v>BUSHING, REAR (CARBON A)</v>
      </c>
      <c r="C291" s="13">
        <f>VLOOKUP($E291,'[1]Answers Data'!$B$1:$O$744,4,FALSE)</f>
        <v>10</v>
      </c>
      <c r="E291" s="4" t="s">
        <v>468</v>
      </c>
    </row>
    <row r="292" spans="1:5" x14ac:dyDescent="0.45">
      <c r="A292" s="11" t="s">
        <v>469</v>
      </c>
      <c r="B292" s="12" t="str">
        <f>VLOOKUP(E292,'[1]Answers Data'!$B$1:$O$744,2,FALSE)</f>
        <v>BUSHING ASSY PTFE7=11/=120'C</v>
      </c>
      <c r="C292" s="13">
        <f>VLOOKUP($E292,'[1]Answers Data'!$B$1:$O$744,4,FALSE)</f>
        <v>0</v>
      </c>
      <c r="E292" s="4" t="s">
        <v>469</v>
      </c>
    </row>
    <row r="293" spans="1:5" x14ac:dyDescent="0.45">
      <c r="A293" s="11" t="s">
        <v>470</v>
      </c>
      <c r="B293" s="12" t="str">
        <f>VLOOKUP(E293,'[1]Answers Data'!$B$1:$O$744,2,FALSE)</f>
        <v>GASKET, CASING (PTFE1)</v>
      </c>
      <c r="C293" s="13">
        <f>VLOOKUP($E293,'[1]Answers Data'!$B$1:$O$744,4,FALSE)</f>
        <v>21</v>
      </c>
      <c r="E293" s="4" t="s">
        <v>470</v>
      </c>
    </row>
    <row r="294" spans="1:5" x14ac:dyDescent="0.45">
      <c r="A294" s="11" t="s">
        <v>471</v>
      </c>
      <c r="B294" s="12" t="str">
        <f>VLOOKUP(E294,'[1]Answers Data'!$B$1:$O$744,2,FALSE)</f>
        <v>GASKET, CASING (CSF)</v>
      </c>
      <c r="C294" s="13">
        <f>VLOOKUP($E294,'[1]Answers Data'!$B$1:$O$744,4,FALSE)</f>
        <v>18</v>
      </c>
      <c r="E294" s="4" t="s">
        <v>471</v>
      </c>
    </row>
    <row r="295" spans="1:5" x14ac:dyDescent="0.45">
      <c r="A295" s="11" t="s">
        <v>472</v>
      </c>
      <c r="B295" s="12" t="str">
        <f>VLOOKUP(E295,'[1]Answers Data'!$B$1:$O$744,2,FALSE)</f>
        <v>GASKET, CASING  (GRAPOIL)</v>
      </c>
      <c r="C295" s="13">
        <f>VLOOKUP($E295,'[1]Answers Data'!$B$1:$O$744,4,FALSE)</f>
        <v>14</v>
      </c>
      <c r="E295" s="4" t="s">
        <v>472</v>
      </c>
    </row>
    <row r="296" spans="1:5" x14ac:dyDescent="0.45">
      <c r="A296" s="11" t="s">
        <v>473</v>
      </c>
      <c r="B296" s="12" t="str">
        <f>VLOOKUP(E296,'[1]Answers Data'!$B$1:$O$744,2,FALSE)</f>
        <v>SHROUD SS316</v>
      </c>
      <c r="C296" s="13">
        <f>VLOOKUP($E296,'[1]Answers Data'!$B$1:$O$744,4,FALSE)</f>
        <v>5</v>
      </c>
      <c r="E296" s="4" t="s">
        <v>473</v>
      </c>
    </row>
    <row r="297" spans="1:5" x14ac:dyDescent="0.45">
      <c r="A297" s="11" t="s">
        <v>474</v>
      </c>
      <c r="B297" s="12" t="str">
        <f>VLOOKUP(E297,'[1]Answers Data'!$B$1:$O$744,2,FALSE)</f>
        <v>GASKET (COPPER)</v>
      </c>
      <c r="C297" s="13">
        <f>VLOOKUP($E297,'[1]Answers Data'!$B$1:$O$744,4,FALSE)</f>
        <v>10</v>
      </c>
      <c r="E297" s="4" t="s">
        <v>474</v>
      </c>
    </row>
    <row r="298" spans="1:5" x14ac:dyDescent="0.45">
      <c r="A298" s="11" t="s">
        <v>475</v>
      </c>
      <c r="B298" s="12" t="str">
        <f>VLOOKUP(E298,'[1]Answers Data'!$B$1:$O$744,2,FALSE)</f>
        <v>OMR / ALLOY C-20</v>
      </c>
      <c r="C298" s="13">
        <f>VLOOKUP($E298,'[1]Answers Data'!$B$1:$O$744,4,FALSE)</f>
        <v>3</v>
      </c>
      <c r="E298" s="4" t="s">
        <v>475</v>
      </c>
    </row>
    <row r="299" spans="1:5" x14ac:dyDescent="0.45">
      <c r="A299" s="11" t="s">
        <v>476</v>
      </c>
      <c r="B299" s="12" t="str">
        <f>VLOOKUP(E299,'[1]Answers Data'!$B$1:$O$744,2,FALSE)</f>
        <v>ADAPTER - 182TD/184TD</v>
      </c>
      <c r="C299" s="13">
        <f>VLOOKUP($E299,'[1]Answers Data'!$B$1:$O$744,4,FALSE)</f>
        <v>1</v>
      </c>
      <c r="E299" s="4" t="s">
        <v>476</v>
      </c>
    </row>
    <row r="300" spans="1:5" x14ac:dyDescent="0.45">
      <c r="A300" s="11" t="s">
        <v>477</v>
      </c>
      <c r="B300" s="12" t="str">
        <f>VLOOKUP(E300,'[1]Answers Data'!$B$1:$O$744,2,FALSE)</f>
        <v>FLANGE ADAPTER - 213T/215T</v>
      </c>
      <c r="C300" s="13">
        <f>VLOOKUP($E300,'[1]Answers Data'!$B$1:$O$744,4,FALSE)</f>
        <v>1</v>
      </c>
      <c r="E300" s="4" t="s">
        <v>477</v>
      </c>
    </row>
    <row r="301" spans="1:5" x14ac:dyDescent="0.45">
      <c r="A301" s="11" t="s">
        <v>478</v>
      </c>
      <c r="B301" s="12" t="str">
        <f>VLOOKUP(E301,'[1]Answers Data'!$B$1:$O$744,2,FALSE)</f>
        <v>DRIVE FLANGE ADAPTOR ASSY / CST</v>
      </c>
      <c r="C301" s="13">
        <f>VLOOKUP($E301,'[1]Answers Data'!$B$1:$O$744,4,FALSE)</f>
        <v>1</v>
      </c>
      <c r="E301" s="4" t="s">
        <v>478</v>
      </c>
    </row>
    <row r="302" spans="1:5" x14ac:dyDescent="0.45">
      <c r="A302" s="11" t="s">
        <v>479</v>
      </c>
      <c r="B302" s="12" t="str">
        <f>VLOOKUP(E302,'[1]Answers Data'!$B$1:$O$744,2,FALSE)</f>
        <v>BEARING HOUSING ASSY W/DRIVE ADAP</v>
      </c>
      <c r="C302" s="13">
        <f>VLOOKUP($E302,'[1]Answers Data'!$B$1:$O$744,4,FALSE)</f>
        <v>0</v>
      </c>
      <c r="E302" s="4" t="s">
        <v>479</v>
      </c>
    </row>
    <row r="303" spans="1:5" x14ac:dyDescent="0.45">
      <c r="A303" s="11" t="s">
        <v>480</v>
      </c>
      <c r="B303" s="12" t="str">
        <f>VLOOKUP(E303,'[1]Answers Data'!$B$1:$O$744,2,FALSE)</f>
        <v>DRIVE SHAFT ASSEMBLY, CST</v>
      </c>
      <c r="C303" s="13">
        <f>VLOOKUP($E303,'[1]Answers Data'!$B$1:$O$744,4,FALSE)</f>
        <v>4</v>
      </c>
      <c r="E303" s="4" t="s">
        <v>480</v>
      </c>
    </row>
    <row r="304" spans="1:5" x14ac:dyDescent="0.45">
      <c r="A304" s="11" t="s">
        <v>481</v>
      </c>
      <c r="B304" s="12" t="str">
        <f>VLOOKUP(E304,'[1]Answers Data'!$B$1:$O$744,2,FALSE)</f>
        <v>NUT, DRIVE SHAFT, FRONT (MS)</v>
      </c>
      <c r="C304" s="13">
        <f>VLOOKUP($E304,'[1]Answers Data'!$B$1:$O$744,4,FALSE)</f>
        <v>4</v>
      </c>
      <c r="E304" s="4" t="s">
        <v>481</v>
      </c>
    </row>
    <row r="305" spans="1:5" x14ac:dyDescent="0.45">
      <c r="A305" s="11" t="s">
        <v>482</v>
      </c>
      <c r="B305" s="12" t="str">
        <f>VLOOKUP(E305,'[1]Answers Data'!$B$1:$O$744,2,FALSE)</f>
        <v>NUT / CST</v>
      </c>
      <c r="C305" s="13">
        <f>VLOOKUP($E305,'[1]Answers Data'!$B$1:$O$744,4,FALSE)</f>
        <v>8</v>
      </c>
      <c r="E305" s="4" t="s">
        <v>482</v>
      </c>
    </row>
    <row r="306" spans="1:5" x14ac:dyDescent="0.45">
      <c r="A306" s="11" t="s">
        <v>483</v>
      </c>
      <c r="B306" s="12" t="str">
        <f>VLOOKUP(E306,'[1]Answers Data'!$B$1:$O$744,2,FALSE)</f>
        <v>BALL BEARING, SINGLE ROW</v>
      </c>
      <c r="C306" s="13">
        <f>VLOOKUP($E306,'[1]Answers Data'!$B$1:$O$744,4,FALSE)</f>
        <v>1</v>
      </c>
      <c r="E306" s="4" t="s">
        <v>483</v>
      </c>
    </row>
    <row r="307" spans="1:5" x14ac:dyDescent="0.45">
      <c r="A307" s="11" t="s">
        <v>484</v>
      </c>
      <c r="B307" s="12" t="str">
        <f>VLOOKUP(E307,'[1]Answers Data'!$B$1:$O$744,2,FALSE)</f>
        <v>FR CAP CST</v>
      </c>
      <c r="C307" s="13">
        <f>VLOOKUP($E307,'[1]Answers Data'!$B$1:$O$744,4,FALSE)</f>
        <v>0</v>
      </c>
      <c r="E307" s="4" t="s">
        <v>484</v>
      </c>
    </row>
    <row r="308" spans="1:5" x14ac:dyDescent="0.45">
      <c r="A308" s="11" t="s">
        <v>485</v>
      </c>
      <c r="B308" s="12" t="str">
        <f>VLOOKUP(E308,'[1]Answers Data'!$B$1:$O$744,2,FALSE)</f>
        <v>GASKET, FRONT CAP, OIL LUBE (CSF)</v>
      </c>
      <c r="C308" s="13">
        <f>VLOOKUP($E308,'[1]Answers Data'!$B$1:$O$744,4,FALSE)</f>
        <v>15</v>
      </c>
      <c r="E308" s="4" t="s">
        <v>485</v>
      </c>
    </row>
    <row r="309" spans="1:5" x14ac:dyDescent="0.45">
      <c r="A309" s="11" t="s">
        <v>486</v>
      </c>
      <c r="B309" s="12" t="str">
        <f>VLOOKUP(E309,'[1]Answers Data'!$B$1:$O$744,2,FALSE)</f>
        <v>SPACER, CST</v>
      </c>
      <c r="C309" s="13">
        <f>VLOOKUP($E309,'[1]Answers Data'!$B$1:$O$744,4,FALSE)</f>
        <v>1</v>
      </c>
      <c r="E309" s="4" t="s">
        <v>486</v>
      </c>
    </row>
    <row r="310" spans="1:5" x14ac:dyDescent="0.45">
      <c r="A310" s="11" t="s">
        <v>487</v>
      </c>
      <c r="B310" s="12" t="str">
        <f>VLOOKUP(E310,'[1]Answers Data'!$B$1:$O$744,2,FALSE)</f>
        <v>OIL SEAL, NITRILE</v>
      </c>
      <c r="C310" s="13">
        <f>VLOOKUP($E310,'[1]Answers Data'!$B$1:$O$744,4,FALSE)</f>
        <v>6</v>
      </c>
      <c r="E310" s="4" t="s">
        <v>487</v>
      </c>
    </row>
    <row r="311" spans="1:5" x14ac:dyDescent="0.45">
      <c r="A311" s="11" t="s">
        <v>488</v>
      </c>
      <c r="B311" s="12" t="str">
        <f>VLOOKUP(E311,'[1]Answers Data'!$B$1:$O$744,2,FALSE)</f>
        <v>O-RING, BACK CAP (VITON)</v>
      </c>
      <c r="C311" s="13">
        <f>VLOOKUP($E311,'[1]Answers Data'!$B$1:$O$744,4,FALSE)</f>
        <v>16</v>
      </c>
      <c r="E311" s="4" t="s">
        <v>488</v>
      </c>
    </row>
    <row r="312" spans="1:5" x14ac:dyDescent="0.45">
      <c r="A312" s="11" t="s">
        <v>489</v>
      </c>
      <c r="B312" s="12" t="str">
        <f>VLOOKUP(E312,'[1]Answers Data'!$B$1:$O$744,2,FALSE)</f>
        <v>CONSTANT LEVEL OILER</v>
      </c>
      <c r="C312" s="13">
        <f>VLOOKUP($E312,'[1]Answers Data'!$B$1:$O$744,4,FALSE)</f>
        <v>2</v>
      </c>
      <c r="E312" s="4" t="s">
        <v>489</v>
      </c>
    </row>
    <row r="313" spans="1:5" x14ac:dyDescent="0.45">
      <c r="A313" s="11" t="s">
        <v>490</v>
      </c>
      <c r="B313" s="12" t="str">
        <f>VLOOKUP(E313,'[1]Answers Data'!$B$1:$O$744,2,FALSE)</f>
        <v>NUT, WINDOW CST/GLASS 3/4" BSP</v>
      </c>
      <c r="C313" s="13">
        <f>VLOOKUP($E313,'[1]Answers Data'!$B$1:$O$744,4,FALSE)</f>
        <v>2</v>
      </c>
      <c r="E313" s="4" t="s">
        <v>490</v>
      </c>
    </row>
    <row r="314" spans="1:5" x14ac:dyDescent="0.45">
      <c r="A314" s="11" t="s">
        <v>491</v>
      </c>
      <c r="B314" s="12" t="str">
        <f>VLOOKUP(E314,'[1]Answers Data'!$B$1:$O$744,2,FALSE)</f>
        <v>BUSHING  (CARBON A)</v>
      </c>
      <c r="C314" s="13">
        <f>VLOOKUP($E314,'[1]Answers Data'!$B$1:$O$744,4,FALSE)</f>
        <v>8</v>
      </c>
      <c r="E314" s="4" t="s">
        <v>491</v>
      </c>
    </row>
    <row r="315" spans="1:5" x14ac:dyDescent="0.45">
      <c r="A315" s="11" t="s">
        <v>492</v>
      </c>
      <c r="B315" s="12" t="str">
        <f>VLOOKUP(E315,'[1]Answers Data'!$B$1:$O$744,2,FALSE)</f>
        <v>BUSHING ASSY PTFE7=11/=120'C</v>
      </c>
      <c r="C315" s="13">
        <f>VLOOKUP($E315,'[1]Answers Data'!$B$1:$O$744,4,FALSE)</f>
        <v>0</v>
      </c>
      <c r="E315" s="4" t="s">
        <v>492</v>
      </c>
    </row>
    <row r="316" spans="1:5" x14ac:dyDescent="0.45">
      <c r="A316" s="11" t="s">
        <v>493</v>
      </c>
      <c r="B316" s="12" t="str">
        <f>VLOOKUP(E316,'[1]Answers Data'!$B$1:$O$744,2,FALSE)</f>
        <v>SHAFT ASSY, PUMP (SS,HARD-SURF)</v>
      </c>
      <c r="C316" s="13">
        <f>VLOOKUP($E316,'[1]Answers Data'!$B$1:$O$744,4,FALSE)</f>
        <v>3</v>
      </c>
      <c r="E316" s="4" t="s">
        <v>493</v>
      </c>
    </row>
    <row r="317" spans="1:5" x14ac:dyDescent="0.45">
      <c r="A317" s="11" t="s">
        <v>494</v>
      </c>
      <c r="B317" s="12" t="str">
        <f>VLOOKUP(E317,'[1]Answers Data'!$B$1:$O$744,2,FALSE)</f>
        <v>NUT, IMPELLER / SS</v>
      </c>
      <c r="C317" s="13">
        <f>VLOOKUP($E317,'[1]Answers Data'!$B$1:$O$744,4,FALSE)</f>
        <v>11</v>
      </c>
      <c r="E317" s="4" t="s">
        <v>494</v>
      </c>
    </row>
    <row r="318" spans="1:5" x14ac:dyDescent="0.45">
      <c r="A318" s="11" t="s">
        <v>495</v>
      </c>
      <c r="B318" s="12" t="str">
        <f>VLOOKUP(E318,'[1]Answers Data'!$B$1:$O$744,2,FALSE)</f>
        <v>WASHER, IMPELLER (316L/SS)</v>
      </c>
      <c r="C318" s="13">
        <f>VLOOKUP($E318,'[1]Answers Data'!$B$1:$O$744,4,FALSE)</f>
        <v>3</v>
      </c>
      <c r="E318" s="4" t="s">
        <v>495</v>
      </c>
    </row>
    <row r="319" spans="1:5" x14ac:dyDescent="0.45">
      <c r="A319" s="11" t="s">
        <v>496</v>
      </c>
      <c r="B319" s="12" t="str">
        <f>VLOOKUP(E319,'[1]Answers Data'!$B$1:$O$744,2,FALSE)</f>
        <v>WASHER, TAB COUPLING (316L/SS)</v>
      </c>
      <c r="C319" s="13">
        <f>VLOOKUP($E319,'[1]Answers Data'!$B$1:$O$744,4,FALSE)</f>
        <v>9</v>
      </c>
      <c r="E319" s="4" t="s">
        <v>496</v>
      </c>
    </row>
    <row r="320" spans="1:5" x14ac:dyDescent="0.45">
      <c r="A320" s="11" t="s">
        <v>497</v>
      </c>
      <c r="B320" s="12" t="str">
        <f>VLOOKUP(E320,'[1]Answers Data'!$B$1:$O$744,2,FALSE)</f>
        <v>WASHER, FRONT THRUST (316L/SS)</v>
      </c>
      <c r="C320" s="13">
        <f>VLOOKUP($E320,'[1]Answers Data'!$B$1:$O$744,4,FALSE)</f>
        <v>9</v>
      </c>
      <c r="E320" s="4" t="s">
        <v>497</v>
      </c>
    </row>
    <row r="321" spans="1:5" x14ac:dyDescent="0.45">
      <c r="A321" s="11" t="s">
        <v>498</v>
      </c>
      <c r="B321" s="12" t="str">
        <f>VLOOKUP(E321,'[1]Answers Data'!$B$1:$O$744,2,FALSE)</f>
        <v>THRUST PAD, BACK (316L/SS)</v>
      </c>
      <c r="C321" s="13">
        <f>VLOOKUP($E321,'[1]Answers Data'!$B$1:$O$744,4,FALSE)</f>
        <v>11</v>
      </c>
      <c r="E321" s="4" t="s">
        <v>498</v>
      </c>
    </row>
    <row r="322" spans="1:5" x14ac:dyDescent="0.45">
      <c r="A322" s="11" t="s">
        <v>499</v>
      </c>
      <c r="B322" s="12" t="str">
        <f>VLOOKUP(E322,'[1]Answers Data'!$B$1:$O$744,2,FALSE)</f>
        <v>BUSHING (CARBON A)</v>
      </c>
      <c r="C322" s="13">
        <f>VLOOKUP($E322,'[1]Answers Data'!$B$1:$O$744,4,FALSE)</f>
        <v>14</v>
      </c>
      <c r="E322" s="4" t="s">
        <v>499</v>
      </c>
    </row>
    <row r="323" spans="1:5" x14ac:dyDescent="0.45">
      <c r="A323" s="11" t="s">
        <v>500</v>
      </c>
      <c r="B323" s="12" t="str">
        <f>VLOOKUP(E323,'[1]Answers Data'!$B$1:$O$744,2,FALSE)</f>
        <v>THRUST PAD (CARBON A)</v>
      </c>
      <c r="C323" s="13">
        <f>VLOOKUP($E323,'[1]Answers Data'!$B$1:$O$744,4,FALSE)</f>
        <v>17</v>
      </c>
      <c r="E323" s="4" t="s">
        <v>500</v>
      </c>
    </row>
    <row r="324" spans="1:5" x14ac:dyDescent="0.45">
      <c r="A324" s="11" t="s">
        <v>501</v>
      </c>
      <c r="B324" s="12" t="str">
        <f>VLOOKUP(E324,'[1]Answers Data'!$B$1:$O$744,2,FALSE)</f>
        <v>GASKET, CASING (TEFLON)</v>
      </c>
      <c r="C324" s="13">
        <f>VLOOKUP($E324,'[1]Answers Data'!$B$1:$O$744,4,FALSE)</f>
        <v>8</v>
      </c>
      <c r="E324" s="4" t="s">
        <v>501</v>
      </c>
    </row>
    <row r="325" spans="1:5" x14ac:dyDescent="0.45">
      <c r="A325" s="11" t="s">
        <v>502</v>
      </c>
      <c r="B325" s="12" t="str">
        <f>VLOOKUP(E325,'[1]Answers Data'!$B$1:$O$744,2,FALSE)</f>
        <v>CASING GASKET (CSF)</v>
      </c>
      <c r="C325" s="13">
        <f>VLOOKUP($E325,'[1]Answers Data'!$B$1:$O$744,4,FALSE)</f>
        <v>13</v>
      </c>
      <c r="E325" s="4" t="s">
        <v>502</v>
      </c>
    </row>
    <row r="326" spans="1:5" x14ac:dyDescent="0.45">
      <c r="A326" s="11" t="s">
        <v>503</v>
      </c>
      <c r="B326" s="12" t="str">
        <f>VLOOKUP(E326,'[1]Answers Data'!$B$1:$O$744,2,FALSE)</f>
        <v>GASKET, CASING / GRAPHOIL</v>
      </c>
      <c r="C326" s="13">
        <f>VLOOKUP($E326,'[1]Answers Data'!$B$1:$O$744,4,FALSE)</f>
        <v>15</v>
      </c>
      <c r="E326" s="4" t="s">
        <v>503</v>
      </c>
    </row>
    <row r="327" spans="1:5" x14ac:dyDescent="0.45">
      <c r="A327" s="11" t="s">
        <v>504</v>
      </c>
      <c r="B327" s="12" t="str">
        <f>VLOOKUP(E327,'[1]Answers Data'!$B$1:$O$744,2,FALSE)</f>
        <v>TORQUE RING</v>
      </c>
      <c r="C327" s="13">
        <f>VLOOKUP($E327,'[1]Answers Data'!$B$1:$O$744,4,FALSE)</f>
        <v>1</v>
      </c>
      <c r="E327" s="4" t="s">
        <v>504</v>
      </c>
    </row>
    <row r="328" spans="1:5" x14ac:dyDescent="0.45">
      <c r="A328" s="11" t="s">
        <v>505</v>
      </c>
      <c r="B328" s="12" t="str">
        <f>VLOOKUP(E328,'[1]Answers Data'!$B$1:$O$744,2,FALSE)</f>
        <v>CONTAINMENT SHELL (ALLOY C/SS/CSF)</v>
      </c>
      <c r="C328" s="13">
        <f>VLOOKUP($E328,'[1]Answers Data'!$B$1:$O$744,4,FALSE)</f>
        <v>2</v>
      </c>
      <c r="E328" s="4" t="s">
        <v>505</v>
      </c>
    </row>
    <row r="329" spans="1:5" x14ac:dyDescent="0.45">
      <c r="A329" s="11" t="s">
        <v>506</v>
      </c>
      <c r="B329" s="12" t="str">
        <f>VLOOKUP(E329,'[1]Answers Data'!$B$1:$O$744,2,FALSE)</f>
        <v>GASKET, CASING DRAIN PLUG (PTFE)</v>
      </c>
      <c r="C329" s="13">
        <f>VLOOKUP($E329,'[1]Answers Data'!$B$1:$O$744,4,FALSE)</f>
        <v>11</v>
      </c>
      <c r="E329" s="4" t="s">
        <v>506</v>
      </c>
    </row>
    <row r="330" spans="1:5" x14ac:dyDescent="0.45">
      <c r="A330" s="11" t="s">
        <v>507</v>
      </c>
      <c r="B330" s="12" t="str">
        <f>VLOOKUP(E330,'[1]Answers Data'!$B$1:$O$744,2,FALSE)</f>
        <v>GASKET / CSF</v>
      </c>
      <c r="C330" s="13">
        <f>VLOOKUP($E330,'[1]Answers Data'!$B$1:$O$744,4,FALSE)</f>
        <v>9</v>
      </c>
      <c r="E330" s="4" t="s">
        <v>507</v>
      </c>
    </row>
    <row r="331" spans="1:5" x14ac:dyDescent="0.45">
      <c r="A331" s="11" t="s">
        <v>508</v>
      </c>
      <c r="B331" s="12" t="str">
        <f>VLOOKUP(E331,'[1]Answers Data'!$B$1:$O$744,2,FALSE)</f>
        <v>GASKET, CASING DRAIN / GRAPHOIL</v>
      </c>
      <c r="C331" s="13">
        <f>VLOOKUP($E331,'[1]Answers Data'!$B$1:$O$744,4,FALSE)</f>
        <v>5</v>
      </c>
      <c r="E331" s="4" t="s">
        <v>508</v>
      </c>
    </row>
    <row r="332" spans="1:5" x14ac:dyDescent="0.45">
      <c r="A332" s="11" t="s">
        <v>509</v>
      </c>
      <c r="B332" s="12" t="str">
        <f>VLOOKUP(E332,'[1]Answers Data'!$B$1:$O$744,2,FALSE)</f>
        <v>DF ADPTR ASSY CST 182/184</v>
      </c>
      <c r="C332" s="13">
        <f>VLOOKUP($E332,'[1]Answers Data'!$B$1:$O$744,4,FALSE)</f>
        <v>1</v>
      </c>
      <c r="E332" s="4" t="s">
        <v>509</v>
      </c>
    </row>
    <row r="333" spans="1:5" x14ac:dyDescent="0.45">
      <c r="A333" s="11" t="s">
        <v>510</v>
      </c>
      <c r="B333" s="12" t="str">
        <f>VLOOKUP(E333,'[1]Answers Data'!$B$1:$O$744,2,FALSE)</f>
        <v>DRIVE ADAPTER 213/215</v>
      </c>
      <c r="C333" s="13">
        <f>VLOOKUP($E333,'[1]Answers Data'!$B$1:$O$744,4,FALSE)</f>
        <v>2</v>
      </c>
      <c r="E333" s="4" t="s">
        <v>510</v>
      </c>
    </row>
    <row r="334" spans="1:5" x14ac:dyDescent="0.45">
      <c r="A334" s="11" t="s">
        <v>511</v>
      </c>
      <c r="B334" s="12" t="str">
        <f>VLOOKUP(E334,'[1]Answers Data'!$B$1:$O$744,2,FALSE)</f>
        <v>DRIVE ADAPTER W/DISC, 254/256TC</v>
      </c>
      <c r="C334" s="13">
        <f>VLOOKUP($E334,'[1]Answers Data'!$B$1:$O$744,4,FALSE)</f>
        <v>1</v>
      </c>
      <c r="E334" s="4" t="s">
        <v>511</v>
      </c>
    </row>
    <row r="335" spans="1:5" x14ac:dyDescent="0.45">
      <c r="A335" s="11" t="s">
        <v>512</v>
      </c>
      <c r="B335" s="12" t="str">
        <f>VLOOKUP(E335,'[1]Answers Data'!$B$1:$O$744,2,FALSE)</f>
        <v>DF ADPTR ASS CST</v>
      </c>
      <c r="C335" s="13">
        <f>VLOOKUP($E335,'[1]Answers Data'!$B$1:$O$744,4,FALSE)</f>
        <v>1</v>
      </c>
      <c r="E335" s="4" t="s">
        <v>512</v>
      </c>
    </row>
    <row r="336" spans="1:5" x14ac:dyDescent="0.45">
      <c r="A336" s="11" t="s">
        <v>513</v>
      </c>
      <c r="B336" s="12" t="str">
        <f>VLOOKUP(E336,'[1]Answers Data'!$B$1:$O$744,2,FALSE)</f>
        <v>DRIVE SHAFT ASSEMBLY / CST</v>
      </c>
      <c r="C336" s="13">
        <f>VLOOKUP($E336,'[1]Answers Data'!$B$1:$O$744,4,FALSE)</f>
        <v>2</v>
      </c>
      <c r="E336" s="4" t="s">
        <v>513</v>
      </c>
    </row>
    <row r="337" spans="1:5" x14ac:dyDescent="0.45">
      <c r="A337" s="11" t="s">
        <v>514</v>
      </c>
      <c r="B337" s="12" t="str">
        <f>VLOOKUP(E337,'[1]Answers Data'!$B$1:$O$744,2,FALSE)</f>
        <v>BALL RACE SKF 6208 C0 FIT</v>
      </c>
      <c r="C337" s="13">
        <f>VLOOKUP($E337,'[1]Answers Data'!$B$1:$O$744,4,FALSE)</f>
        <v>4</v>
      </c>
      <c r="E337" s="4" t="s">
        <v>514</v>
      </c>
    </row>
    <row r="338" spans="1:5" x14ac:dyDescent="0.45">
      <c r="A338" s="11" t="s">
        <v>515</v>
      </c>
      <c r="B338" s="12" t="str">
        <f>VLOOKUP(E338,'[1]Answers Data'!$B$1:$O$744,2,FALSE)</f>
        <v>BALL RACE SKF 6207 STD FIT</v>
      </c>
      <c r="C338" s="13">
        <f>VLOOKUP($E338,'[1]Answers Data'!$B$1:$O$744,4,FALSE)</f>
        <v>0</v>
      </c>
      <c r="E338" s="4" t="s">
        <v>515</v>
      </c>
    </row>
    <row r="339" spans="1:5" x14ac:dyDescent="0.45">
      <c r="A339" s="11" t="s">
        <v>516</v>
      </c>
      <c r="B339" s="12" t="str">
        <f>VLOOKUP(E339,'[1]Answers Data'!$B$1:$O$744,2,FALSE)</f>
        <v>SPACER / CST</v>
      </c>
      <c r="C339" s="13">
        <f>VLOOKUP($E339,'[1]Answers Data'!$B$1:$O$744,4,FALSE)</f>
        <v>2</v>
      </c>
      <c r="E339" s="4" t="s">
        <v>516</v>
      </c>
    </row>
    <row r="340" spans="1:5" x14ac:dyDescent="0.45">
      <c r="A340" s="11" t="s">
        <v>517</v>
      </c>
      <c r="B340" s="12" t="str">
        <f>VLOOKUP(E340,'[1]Answers Data'!$B$1:$O$744,2,FALSE)</f>
        <v>OIL SEAL (NITRILE)</v>
      </c>
      <c r="C340" s="13">
        <f>VLOOKUP($E340,'[1]Answers Data'!$B$1:$O$744,4,FALSE)</f>
        <v>10</v>
      </c>
      <c r="E340" s="4" t="s">
        <v>517</v>
      </c>
    </row>
    <row r="341" spans="1:5" x14ac:dyDescent="0.45">
      <c r="A341" s="11" t="s">
        <v>518</v>
      </c>
      <c r="B341" s="12" t="str">
        <f>VLOOKUP(E341,'[1]Answers Data'!$B$1:$O$744,2,FALSE)</f>
        <v>O-RING VITON</v>
      </c>
      <c r="C341" s="13">
        <f>VLOOKUP($E341,'[1]Answers Data'!$B$1:$O$744,4,FALSE)</f>
        <v>0</v>
      </c>
      <c r="E341" s="4" t="s">
        <v>518</v>
      </c>
    </row>
    <row r="342" spans="1:5" x14ac:dyDescent="0.45">
      <c r="A342" s="11" t="s">
        <v>519</v>
      </c>
      <c r="B342" s="12" t="str">
        <f>VLOOKUP(E342,'[1]Answers Data'!$B$1:$O$744,2,FALSE)</f>
        <v>NECK RING  (316L/SS)</v>
      </c>
      <c r="C342" s="13">
        <f>VLOOKUP($E342,'[1]Answers Data'!$B$1:$O$744,4,FALSE)</f>
        <v>1</v>
      </c>
      <c r="E342" s="4" t="s">
        <v>519</v>
      </c>
    </row>
    <row r="343" spans="1:5" x14ac:dyDescent="0.45">
      <c r="A343" s="11" t="s">
        <v>520</v>
      </c>
      <c r="B343" s="12" t="str">
        <f>VLOOKUP(E343,'[1]Answers Data'!$B$1:$O$744,2,FALSE)</f>
        <v>NECK RING (316L/SS)</v>
      </c>
      <c r="C343" s="13">
        <f>VLOOKUP($E343,'[1]Answers Data'!$B$1:$O$744,4,FALSE)</f>
        <v>0</v>
      </c>
      <c r="E343" s="4" t="s">
        <v>520</v>
      </c>
    </row>
    <row r="344" spans="1:5" x14ac:dyDescent="0.45">
      <c r="A344" s="11" t="s">
        <v>521</v>
      </c>
      <c r="B344" s="12" t="str">
        <f>VLOOKUP(E344,'[1]Answers Data'!$B$1:$O$744,2,FALSE)</f>
        <v>NECK RING / CST</v>
      </c>
      <c r="C344" s="13">
        <f>VLOOKUP($E344,'[1]Answers Data'!$B$1:$O$744,4,FALSE)</f>
        <v>2</v>
      </c>
      <c r="E344" s="4" t="s">
        <v>521</v>
      </c>
    </row>
    <row r="345" spans="1:5" x14ac:dyDescent="0.45">
      <c r="A345" s="11" t="s">
        <v>522</v>
      </c>
      <c r="B345" s="12" t="str">
        <f>VLOOKUP(E345,'[1]Answers Data'!$B$1:$O$744,2,FALSE)</f>
        <v>IMP-1DL-316L-KEY</v>
      </c>
      <c r="C345" s="13">
        <f>VLOOKUP($E345,'[1]Answers Data'!$B$1:$O$744,4,FALSE)</f>
        <v>0</v>
      </c>
      <c r="E345" s="4" t="s">
        <v>522</v>
      </c>
    </row>
    <row r="346" spans="1:5" x14ac:dyDescent="0.45">
      <c r="A346" s="11" t="s">
        <v>523</v>
      </c>
      <c r="B346" s="12" t="str">
        <f>VLOOKUP(E346,'[1]Answers Data'!$B$1:$O$744,2,FALSE)</f>
        <v>TORQUE RING (316L/SS)</v>
      </c>
      <c r="C346" s="13">
        <f>VLOOKUP($E346,'[1]Answers Data'!$B$1:$O$744,4,FALSE)</f>
        <v>2</v>
      </c>
      <c r="E346" s="4" t="s">
        <v>523</v>
      </c>
    </row>
    <row r="347" spans="1:5" x14ac:dyDescent="0.45">
      <c r="A347" s="11" t="s">
        <v>524</v>
      </c>
      <c r="B347" s="12" t="str">
        <f>VLOOKUP(E347,'[1]Answers Data'!$B$1:$O$744,2,FALSE)</f>
        <v>OUTER MAGNET RING / ALC-20</v>
      </c>
      <c r="C347" s="13">
        <f>VLOOKUP($E347,'[1]Answers Data'!$B$1:$O$744,4,FALSE)</f>
        <v>0</v>
      </c>
      <c r="E347" s="4" t="s">
        <v>524</v>
      </c>
    </row>
    <row r="348" spans="1:5" x14ac:dyDescent="0.45">
      <c r="A348" s="11" t="s">
        <v>525</v>
      </c>
      <c r="B348" s="12" t="str">
        <f>VLOOKUP(E348,'[1]Answers Data'!$B$1:$O$744,2,FALSE)</f>
        <v>NECK RING, 316L/SS</v>
      </c>
      <c r="C348" s="13">
        <f>VLOOKUP($E348,'[1]Answers Data'!$B$1:$O$744,4,FALSE)</f>
        <v>1</v>
      </c>
      <c r="E348" s="4" t="s">
        <v>525</v>
      </c>
    </row>
    <row r="349" spans="1:5" x14ac:dyDescent="0.45">
      <c r="A349" s="11" t="s">
        <v>526</v>
      </c>
      <c r="B349" s="12" t="str">
        <f>VLOOKUP(E349,'[1]Answers Data'!$B$1:$O$744,2,FALSE)</f>
        <v>BUSHING HOLDER/CI/CARBON /CS2DL</v>
      </c>
      <c r="C349" s="13">
        <f>VLOOKUP($E349,'[1]Answers Data'!$B$1:$O$744,4,FALSE)</f>
        <v>3</v>
      </c>
      <c r="E349" s="4" t="s">
        <v>526</v>
      </c>
    </row>
    <row r="350" spans="1:5" x14ac:dyDescent="0.45">
      <c r="A350" s="11" t="s">
        <v>527</v>
      </c>
      <c r="B350" s="12" t="str">
        <f>VLOOKUP(E350,'[1]Answers Data'!$B$1:$O$744,2,FALSE)</f>
        <v>NECK RING, BACK / CST</v>
      </c>
      <c r="C350" s="13">
        <f>VLOOKUP($E350,'[1]Answers Data'!$B$1:$O$744,4,FALSE)</f>
        <v>2</v>
      </c>
      <c r="E350" s="4" t="s">
        <v>527</v>
      </c>
    </row>
    <row r="351" spans="1:5" x14ac:dyDescent="0.45">
      <c r="A351" s="11" t="s">
        <v>528</v>
      </c>
      <c r="B351" s="12" t="str">
        <f>VLOOKUP(E351,'[1]Answers Data'!$B$1:$O$744,2,FALSE)</f>
        <v>NECK RING CST</v>
      </c>
      <c r="C351" s="13">
        <f>VLOOKUP($E351,'[1]Answers Data'!$B$1:$O$744,4,FALSE)</f>
        <v>2</v>
      </c>
      <c r="E351" s="4" t="s">
        <v>528</v>
      </c>
    </row>
    <row r="352" spans="1:5" x14ac:dyDescent="0.45">
      <c r="A352" s="11" t="s">
        <v>529</v>
      </c>
      <c r="B352" s="12" t="str">
        <f>VLOOKUP(E352,'[1]Answers Data'!$B$1:$O$744,2,FALSE)</f>
        <v>BUSHING HOLDER ASSY / CI/CARBON</v>
      </c>
      <c r="C352" s="13">
        <f>VLOOKUP($E352,'[1]Answers Data'!$B$1:$O$744,4,FALSE)</f>
        <v>1</v>
      </c>
      <c r="E352" s="4" t="s">
        <v>529</v>
      </c>
    </row>
    <row r="353" spans="1:5" x14ac:dyDescent="0.45">
      <c r="A353" s="11" t="s">
        <v>530</v>
      </c>
      <c r="B353" s="12" t="str">
        <f>VLOOKUP(E353,'[1]Answers Data'!$B$1:$O$744,2,FALSE)</f>
        <v>IMPELLER FASTENER 316SS CSF</v>
      </c>
      <c r="C353" s="13">
        <f>VLOOKUP($E353,'[1]Answers Data'!$B$1:$O$744,4,FALSE)</f>
        <v>0</v>
      </c>
      <c r="E353" s="4" t="s">
        <v>530</v>
      </c>
    </row>
    <row r="354" spans="1:5" x14ac:dyDescent="0.45">
      <c r="A354" s="11" t="s">
        <v>531</v>
      </c>
      <c r="B354" s="12" t="str">
        <f>VLOOKUP(E354,'[1]Answers Data'!$B$1:$O$744,2,FALSE)</f>
        <v>WASHER, IMPELLER / SS</v>
      </c>
      <c r="C354" s="13">
        <f>VLOOKUP($E354,'[1]Answers Data'!$B$1:$O$744,4,FALSE)</f>
        <v>8</v>
      </c>
      <c r="E354" s="4" t="s">
        <v>531</v>
      </c>
    </row>
    <row r="355" spans="1:5" x14ac:dyDescent="0.45">
      <c r="A355" s="11" t="s">
        <v>532</v>
      </c>
      <c r="B355" s="12" t="str">
        <f>VLOOKUP(E355,'[1]Answers Data'!$B$1:$O$744,2,FALSE)</f>
        <v>WASHER, COUPLING TAB</v>
      </c>
      <c r="C355" s="13">
        <f>VLOOKUP($E355,'[1]Answers Data'!$B$1:$O$744,4,FALSE)</f>
        <v>10</v>
      </c>
      <c r="E355" s="4" t="s">
        <v>532</v>
      </c>
    </row>
    <row r="356" spans="1:5" x14ac:dyDescent="0.45">
      <c r="A356" s="11" t="s">
        <v>533</v>
      </c>
      <c r="B356" s="12" t="str">
        <f>VLOOKUP(E356,'[1]Answers Data'!$B$1:$O$744,2,FALSE)</f>
        <v>THRUST WASHER, FRONT / 316L/SS</v>
      </c>
      <c r="C356" s="13">
        <f>VLOOKUP($E356,'[1]Answers Data'!$B$1:$O$744,4,FALSE)</f>
        <v>10</v>
      </c>
      <c r="E356" s="4" t="s">
        <v>533</v>
      </c>
    </row>
    <row r="357" spans="1:5" x14ac:dyDescent="0.45">
      <c r="A357" s="11" t="s">
        <v>534</v>
      </c>
      <c r="B357" s="12" t="str">
        <f>VLOOKUP(E357,'[1]Answers Data'!$B$1:$O$744,2,FALSE)</f>
        <v>THRUST WASHER ASSEMBLY, BACK</v>
      </c>
      <c r="C357" s="13">
        <f>VLOOKUP($E357,'[1]Answers Data'!$B$1:$O$744,4,FALSE)</f>
        <v>3</v>
      </c>
      <c r="E357" s="4" t="s">
        <v>534</v>
      </c>
    </row>
    <row r="358" spans="1:5" x14ac:dyDescent="0.45">
      <c r="A358" s="11" t="s">
        <v>535</v>
      </c>
      <c r="B358" s="12" t="str">
        <f>VLOOKUP(E358,'[1]Answers Data'!$B$1:$O$744,2,FALSE)</f>
        <v>BUSHING HOLDER ASSEMBLY (SS/CARBON)</v>
      </c>
      <c r="C358" s="13">
        <f>VLOOKUP($E358,'[1]Answers Data'!$B$1:$O$744,4,FALSE)</f>
        <v>2</v>
      </c>
      <c r="E358" s="4" t="s">
        <v>535</v>
      </c>
    </row>
    <row r="359" spans="1:5" x14ac:dyDescent="0.45">
      <c r="A359" s="11" t="s">
        <v>536</v>
      </c>
      <c r="B359" s="12" t="str">
        <f>VLOOKUP(E359,'[1]Answers Data'!$B$1:$O$744,2,FALSE)</f>
        <v>BUSHING (CARBON A)</v>
      </c>
      <c r="C359" s="13">
        <f>VLOOKUP($E359,'[1]Answers Data'!$B$1:$O$744,4,FALSE)</f>
        <v>4</v>
      </c>
      <c r="E359" s="4" t="s">
        <v>536</v>
      </c>
    </row>
    <row r="360" spans="1:5" x14ac:dyDescent="0.45">
      <c r="A360" s="11" t="s">
        <v>537</v>
      </c>
      <c r="B360" s="12" t="str">
        <f>VLOOKUP(E360,'[1]Answers Data'!$B$1:$O$744,2,FALSE)</f>
        <v>THRUST PAD / CARBON A</v>
      </c>
      <c r="C360" s="13">
        <f>VLOOKUP($E360,'[1]Answers Data'!$B$1:$O$744,4,FALSE)</f>
        <v>7</v>
      </c>
      <c r="E360" s="4" t="s">
        <v>537</v>
      </c>
    </row>
    <row r="361" spans="1:5" x14ac:dyDescent="0.45">
      <c r="A361" s="11" t="s">
        <v>538</v>
      </c>
      <c r="B361" s="12" t="str">
        <f>VLOOKUP(E361,'[1]Answers Data'!$B$1:$O$744,2,FALSE)</f>
        <v>JOINT CS2E-PTFE</v>
      </c>
      <c r="C361" s="13">
        <f>VLOOKUP($E361,'[1]Answers Data'!$B$1:$O$744,4,FALSE)</f>
        <v>3</v>
      </c>
      <c r="E361" s="4" t="s">
        <v>538</v>
      </c>
    </row>
    <row r="362" spans="1:5" x14ac:dyDescent="0.45">
      <c r="A362" s="11" t="s">
        <v>539</v>
      </c>
      <c r="B362" s="12" t="str">
        <f>VLOOKUP(E362,'[1]Answers Data'!$B$1:$O$744,2,FALSE)</f>
        <v>GASKET  / CS3ESH (CSF)</v>
      </c>
      <c r="C362" s="13">
        <f>VLOOKUP($E362,'[1]Answers Data'!$B$1:$O$744,4,FALSE)</f>
        <v>9</v>
      </c>
      <c r="E362" s="4" t="s">
        <v>539</v>
      </c>
    </row>
    <row r="363" spans="1:5" x14ac:dyDescent="0.45">
      <c r="A363" s="11" t="s">
        <v>540</v>
      </c>
      <c r="B363" s="12" t="str">
        <f>VLOOKUP(E363,'[1]Answers Data'!$B$1:$O$744,2,FALSE)</f>
        <v>GASKET / GRAPHOIL</v>
      </c>
      <c r="C363" s="13">
        <f>VLOOKUP($E363,'[1]Answers Data'!$B$1:$O$744,4,FALSE)</f>
        <v>13</v>
      </c>
      <c r="E363" s="4" t="s">
        <v>540</v>
      </c>
    </row>
    <row r="364" spans="1:5" x14ac:dyDescent="0.45">
      <c r="A364" s="11" t="s">
        <v>541</v>
      </c>
      <c r="B364" s="12" t="str">
        <f>VLOOKUP(E364,'[1]Answers Data'!$B$1:$O$744,2,FALSE)</f>
        <v>TORQUE RING / 316SS</v>
      </c>
      <c r="C364" s="13">
        <f>VLOOKUP($E364,'[1]Answers Data'!$B$1:$O$744,4,FALSE)</f>
        <v>2</v>
      </c>
      <c r="E364" s="4" t="s">
        <v>541</v>
      </c>
    </row>
    <row r="365" spans="1:5" x14ac:dyDescent="0.45">
      <c r="A365" s="11" t="s">
        <v>542</v>
      </c>
      <c r="B365" s="12" t="str">
        <f>VLOOKUP(E365,'[1]Answers Data'!$B$1:$O$744,2,FALSE)</f>
        <v>SHROUD HAC/SS316</v>
      </c>
      <c r="C365" s="13">
        <f>VLOOKUP($E365,'[1]Answers Data'!$B$1:$O$744,4,FALSE)</f>
        <v>2</v>
      </c>
      <c r="E365" s="4" t="s">
        <v>542</v>
      </c>
    </row>
    <row r="366" spans="1:5" x14ac:dyDescent="0.45">
      <c r="A366" s="11" t="s">
        <v>543</v>
      </c>
      <c r="B366" s="12" t="str">
        <f>VLOOKUP(E366,'[1]Answers Data'!$B$1:$O$744,2,FALSE)</f>
        <v>GASKET, DRAIN PLUG / CSF</v>
      </c>
      <c r="C366" s="13">
        <f>VLOOKUP($E366,'[1]Answers Data'!$B$1:$O$744,4,FALSE)</f>
        <v>8</v>
      </c>
      <c r="E366" s="4" t="s">
        <v>543</v>
      </c>
    </row>
    <row r="367" spans="1:5" x14ac:dyDescent="0.45">
      <c r="A367" s="11" t="s">
        <v>544</v>
      </c>
      <c r="B367" s="12" t="str">
        <f>VLOOKUP(E367,'[1]Answers Data'!$B$1:$O$744,2,FALSE)</f>
        <v>GASKET / GRAPHOIL</v>
      </c>
      <c r="C367" s="13">
        <f>VLOOKUP($E367,'[1]Answers Data'!$B$1:$O$744,4,FALSE)</f>
        <v>8</v>
      </c>
      <c r="E367" s="4" t="s">
        <v>544</v>
      </c>
    </row>
    <row r="368" spans="1:5" x14ac:dyDescent="0.45">
      <c r="A368" s="11" t="s">
        <v>545</v>
      </c>
      <c r="B368" s="12" t="str">
        <f>VLOOKUP(E368,'[1]Answers Data'!$B$1:$O$744,2,FALSE)</f>
        <v>DS WASHER CS2E-304</v>
      </c>
      <c r="C368" s="13">
        <f>VLOOKUP($E368,'[1]Answers Data'!$B$1:$O$744,4,FALSE)</f>
        <v>6</v>
      </c>
      <c r="E368" s="4" t="s">
        <v>545</v>
      </c>
    </row>
    <row r="369" spans="1:5" x14ac:dyDescent="0.45">
      <c r="A369" s="11" t="s">
        <v>546</v>
      </c>
      <c r="B369" s="12" t="str">
        <f>VLOOKUP(E369,'[1]Answers Data'!$B$1:$O$744,2,FALSE)</f>
        <v>GASKET / CSF</v>
      </c>
      <c r="C369" s="13">
        <f>VLOOKUP($E369,'[1]Answers Data'!$B$1:$O$744,4,FALSE)</f>
        <v>16</v>
      </c>
      <c r="E369" s="4" t="s">
        <v>546</v>
      </c>
    </row>
    <row r="370" spans="1:5" x14ac:dyDescent="0.45">
      <c r="A370" s="11" t="s">
        <v>547</v>
      </c>
      <c r="B370" s="12" t="str">
        <f>VLOOKUP(E370,'[1]Answers Data'!$B$1:$O$744,2,FALSE)</f>
        <v>GASKET / CSF</v>
      </c>
      <c r="C370" s="13">
        <f>VLOOKUP($E370,'[1]Answers Data'!$B$1:$O$744,4,FALSE)</f>
        <v>10</v>
      </c>
      <c r="E370" s="4" t="s">
        <v>547</v>
      </c>
    </row>
    <row r="371" spans="1:5" x14ac:dyDescent="0.45">
      <c r="A371" s="11" t="s">
        <v>548</v>
      </c>
      <c r="B371" s="12" t="str">
        <f>VLOOKUP(E371,'[1]Answers Data'!$B$1:$O$744,2,FALSE)</f>
        <v>GASKET / CSF</v>
      </c>
      <c r="C371" s="13">
        <f>VLOOKUP($E371,'[1]Answers Data'!$B$1:$O$744,4,FALSE)</f>
        <v>12</v>
      </c>
      <c r="E371" s="4" t="s">
        <v>548</v>
      </c>
    </row>
    <row r="372" spans="1:5" x14ac:dyDescent="0.45">
      <c r="A372" s="11" t="s">
        <v>549</v>
      </c>
      <c r="B372" s="12" t="str">
        <f>VLOOKUP(E372,'[1]Answers Data'!$B$1:$O$744,2,FALSE)</f>
        <v>OIL THROWER, CST</v>
      </c>
      <c r="C372" s="13">
        <f>VLOOKUP($E372,'[1]Answers Data'!$B$1:$O$744,4,FALSE)</f>
        <v>2</v>
      </c>
      <c r="E372" s="4" t="s">
        <v>549</v>
      </c>
    </row>
    <row r="373" spans="1:5" x14ac:dyDescent="0.45">
      <c r="A373" s="11" t="s">
        <v>550</v>
      </c>
      <c r="B373" s="12" t="s">
        <v>551</v>
      </c>
      <c r="C373" s="13">
        <f>VLOOKUP($E373,'[1]Answers Data'!$B$1:$O$744,4,FALSE)</f>
        <v>1</v>
      </c>
      <c r="E373" s="4" t="s">
        <v>550</v>
      </c>
    </row>
    <row r="374" spans="1:5" x14ac:dyDescent="0.45">
      <c r="A374" s="11" t="s">
        <v>552</v>
      </c>
      <c r="B374" s="12" t="str">
        <f>VLOOKUP(E374,'[1]Answers Data'!$B$1:$O$744,2,FALSE)</f>
        <v>NECK RING SS316L</v>
      </c>
      <c r="C374" s="13">
        <f>VLOOKUP($E374,'[1]Answers Data'!$B$1:$O$744,4,FALSE)</f>
        <v>0</v>
      </c>
      <c r="E374" s="4" t="s">
        <v>552</v>
      </c>
    </row>
    <row r="375" spans="1:5" x14ac:dyDescent="0.45">
      <c r="A375" s="11" t="s">
        <v>553</v>
      </c>
      <c r="B375" s="12" t="str">
        <f>VLOOKUP(E375,'[1]Answers Data'!$B$1:$O$744,2,FALSE)</f>
        <v>NECK RING / CST</v>
      </c>
      <c r="C375" s="13">
        <f>VLOOKUP($E375,'[1]Answers Data'!$B$1:$O$744,4,FALSE)</f>
        <v>1</v>
      </c>
      <c r="E375" s="4" t="s">
        <v>553</v>
      </c>
    </row>
    <row r="376" spans="1:5" x14ac:dyDescent="0.45">
      <c r="A376" s="11" t="s">
        <v>554</v>
      </c>
      <c r="B376" s="12" t="str">
        <f>VLOOKUP(E376,'[1]Answers Data'!$B$1:$O$744,2,FALSE)</f>
        <v>IMPELLER / CI / FULL DIAMETER</v>
      </c>
      <c r="C376" s="13">
        <f>VLOOKUP($E376,'[1]Answers Data'!$B$1:$O$744,4,FALSE)</f>
        <v>0</v>
      </c>
      <c r="E376" s="4" t="s">
        <v>554</v>
      </c>
    </row>
    <row r="377" spans="1:5" x14ac:dyDescent="0.45">
      <c r="A377" s="11" t="s">
        <v>555</v>
      </c>
      <c r="B377" s="12" t="str">
        <f>VLOOKUP(E377,'[1]Answers Data'!$B$1:$O$744,2,FALSE)</f>
        <v>CASG PL ASSY CST</v>
      </c>
      <c r="C377" s="13">
        <f>VLOOKUP($E377,'[1]Answers Data'!$B$1:$O$744,4,FALSE)</f>
        <v>0</v>
      </c>
      <c r="E377" s="4" t="s">
        <v>555</v>
      </c>
    </row>
    <row r="378" spans="1:5" x14ac:dyDescent="0.45">
      <c r="A378" s="11" t="s">
        <v>556</v>
      </c>
      <c r="B378" s="12" t="str">
        <f>VLOOKUP(E378,'[1]Answers Data'!$B$1:$O$744,2,FALSE)</f>
        <v>NECK RING</v>
      </c>
      <c r="C378" s="13">
        <f>VLOOKUP($E378,'[1]Answers Data'!$B$1:$O$744,4,FALSE)</f>
        <v>1</v>
      </c>
      <c r="E378" s="4" t="s">
        <v>556</v>
      </c>
    </row>
    <row r="379" spans="1:5" x14ac:dyDescent="0.45">
      <c r="A379" s="11" t="s">
        <v>557</v>
      </c>
      <c r="B379" s="12" t="str">
        <f>VLOOKUP(E379,'[1]Answers Data'!$B$1:$O$744,2,FALSE)</f>
        <v>IMPLELLER / 316SS</v>
      </c>
      <c r="C379" s="13">
        <f>VLOOKUP($E379,'[1]Answers Data'!$B$1:$O$744,4,FALSE)</f>
        <v>0</v>
      </c>
      <c r="E379" s="4" t="s">
        <v>557</v>
      </c>
    </row>
    <row r="380" spans="1:5" x14ac:dyDescent="0.45">
      <c r="A380" s="11" t="s">
        <v>558</v>
      </c>
      <c r="B380" s="12" t="str">
        <f>VLOOKUP(E380,'[1]Answers Data'!$B$1:$O$744,2,FALSE)</f>
        <v>CASING PLATE ASSY</v>
      </c>
      <c r="C380" s="13">
        <f>VLOOKUP($E380,'[1]Answers Data'!$B$1:$O$744,4,FALSE)</f>
        <v>1</v>
      </c>
      <c r="E380" s="4" t="s">
        <v>558</v>
      </c>
    </row>
    <row r="381" spans="1:5" x14ac:dyDescent="0.45">
      <c r="A381" s="11" t="s">
        <v>559</v>
      </c>
      <c r="B381" s="12" t="str">
        <f>VLOOKUP(E381,'[1]Answers Data'!$B$1:$O$744,2,FALSE)</f>
        <v>NECK RING, BACK / CARBON STEEL</v>
      </c>
      <c r="C381" s="13">
        <f>VLOOKUP($E381,'[1]Answers Data'!$B$1:$O$744,4,FALSE)</f>
        <v>1</v>
      </c>
      <c r="E381" s="4" t="s">
        <v>559</v>
      </c>
    </row>
    <row r="382" spans="1:5" x14ac:dyDescent="0.45">
      <c r="A382" s="11" t="s">
        <v>560</v>
      </c>
      <c r="B382" s="12" t="str">
        <f>VLOOKUP(E382,'[1]Answers Data'!$B$1:$O$744,2,FALSE)</f>
        <v>SHAFT ASSEMBLY SS/HS01</v>
      </c>
      <c r="C382" s="13">
        <f>VLOOKUP($E382,'[1]Answers Data'!$B$1:$O$744,4,FALSE)</f>
        <v>1</v>
      </c>
      <c r="E382" s="4" t="s">
        <v>560</v>
      </c>
    </row>
    <row r="383" spans="1:5" x14ac:dyDescent="0.45">
      <c r="A383" s="11" t="s">
        <v>561</v>
      </c>
      <c r="B383" s="12" t="str">
        <f>VLOOKUP(E383,'[1]Answers Data'!$B$1:$O$744,2,FALSE)</f>
        <v>DS WASHER, 304SS</v>
      </c>
      <c r="C383" s="13">
        <f>VLOOKUP($E383,'[1]Answers Data'!$B$1:$O$744,4,FALSE)</f>
        <v>0</v>
      </c>
      <c r="E383" s="4" t="s">
        <v>561</v>
      </c>
    </row>
    <row r="384" spans="1:5" x14ac:dyDescent="0.45">
      <c r="A384" s="11" t="s">
        <v>562</v>
      </c>
      <c r="B384" s="12" t="str">
        <f>VLOOKUP(E384,'[1]Answers Data'!$B$1:$O$744,2,FALSE)</f>
        <v>NECK RING / CST</v>
      </c>
      <c r="C384" s="13">
        <f>VLOOKUP($E384,'[1]Answers Data'!$B$1:$O$744,4,FALSE)</f>
        <v>1</v>
      </c>
      <c r="E384" s="4" t="s">
        <v>562</v>
      </c>
    </row>
    <row r="385" spans="1:5" x14ac:dyDescent="0.45">
      <c r="A385" s="11" t="s">
        <v>563</v>
      </c>
      <c r="B385" s="12" t="str">
        <f>VLOOKUP(E385,'[1]Answers Data'!$B$1:$O$744,2,FALSE)</f>
        <v>THRUST WASHER, FRONT / SS</v>
      </c>
      <c r="C385" s="13">
        <f>VLOOKUP($E385,'[1]Answers Data'!$B$1:$O$744,4,FALSE)</f>
        <v>3</v>
      </c>
      <c r="E385" s="4" t="s">
        <v>563</v>
      </c>
    </row>
    <row r="386" spans="1:5" x14ac:dyDescent="0.45">
      <c r="A386" s="11" t="s">
        <v>564</v>
      </c>
      <c r="B386" s="12" t="str">
        <f>VLOOKUP(E386,'[1]Answers Data'!$B$1:$O$744,2,FALSE)</f>
        <v>THRUST WASHER ASSY, 316LSS/HS01</v>
      </c>
      <c r="C386" s="13">
        <f>VLOOKUP($E386,'[1]Answers Data'!$B$1:$O$744,4,FALSE)</f>
        <v>1</v>
      </c>
      <c r="E386" s="4" t="s">
        <v>564</v>
      </c>
    </row>
    <row r="387" spans="1:5" x14ac:dyDescent="0.45">
      <c r="A387" s="11" t="s">
        <v>565</v>
      </c>
      <c r="B387" s="12" t="str">
        <f>VLOOKUP(E387,'[1]Answers Data'!$B$1:$O$744,2,FALSE)</f>
        <v>BUSHING / CARBON A</v>
      </c>
      <c r="C387" s="13">
        <f>VLOOKUP($E387,'[1]Answers Data'!$B$1:$O$744,4,FALSE)</f>
        <v>4</v>
      </c>
      <c r="E387" s="4" t="s">
        <v>565</v>
      </c>
    </row>
    <row r="388" spans="1:5" x14ac:dyDescent="0.45">
      <c r="A388" s="11" t="s">
        <v>566</v>
      </c>
      <c r="B388" s="12" t="str">
        <f>VLOOKUP(E388,'[1]Answers Data'!$B$1:$O$744,2,FALSE)</f>
        <v>THRUST PAD / CARBON</v>
      </c>
      <c r="C388" s="13">
        <f>VLOOKUP($E388,'[1]Answers Data'!$B$1:$O$744,4,FALSE)</f>
        <v>2</v>
      </c>
      <c r="E388" s="4" t="s">
        <v>566</v>
      </c>
    </row>
    <row r="389" spans="1:5" x14ac:dyDescent="0.45">
      <c r="A389" s="11" t="s">
        <v>567</v>
      </c>
      <c r="B389" s="12" t="str">
        <f>VLOOKUP(E389,'[1]Answers Data'!$B$1:$O$744,2,FALSE)</f>
        <v>GASKET, CSF</v>
      </c>
      <c r="C389" s="13">
        <f>VLOOKUP($E389,'[1]Answers Data'!$B$1:$O$744,4,FALSE)</f>
        <v>3</v>
      </c>
      <c r="E389" s="4" t="s">
        <v>567</v>
      </c>
    </row>
    <row r="390" spans="1:5" x14ac:dyDescent="0.45">
      <c r="A390" s="11" t="s">
        <v>568</v>
      </c>
      <c r="B390" s="12" t="str">
        <f>VLOOKUP(E390,'[1]Answers Data'!$B$1:$O$744,2,FALSE)</f>
        <v>CASING GASKET / GRAPHOIL</v>
      </c>
      <c r="C390" s="13">
        <f>VLOOKUP($E390,'[1]Answers Data'!$B$1:$O$744,4,FALSE)</f>
        <v>8</v>
      </c>
      <c r="E390" s="4" t="s">
        <v>568</v>
      </c>
    </row>
    <row r="391" spans="1:5" x14ac:dyDescent="0.45">
      <c r="A391" s="11" t="s">
        <v>569</v>
      </c>
      <c r="B391" s="12" t="str">
        <f>VLOOKUP(E391,'[1]Answers Data'!$B$1:$O$744,2,FALSE)</f>
        <v>TORQUE RING SS316L</v>
      </c>
      <c r="C391" s="13">
        <f>VLOOKUP($E391,'[1]Answers Data'!$B$1:$O$744,4,FALSE)</f>
        <v>1</v>
      </c>
      <c r="E391" s="4" t="s">
        <v>569</v>
      </c>
    </row>
    <row r="392" spans="1:5" x14ac:dyDescent="0.45">
      <c r="A392" s="11" t="s">
        <v>570</v>
      </c>
      <c r="B392" s="12" t="str">
        <f>VLOOKUP(E392,'[1]Answers Data'!$B$1:$O$744,2,FALSE)</f>
        <v>NUT, DS / CST</v>
      </c>
      <c r="C392" s="13">
        <f>VLOOKUP($E392,'[1]Answers Data'!$B$1:$O$744,4,FALSE)</f>
        <v>0</v>
      </c>
      <c r="E392" s="4" t="s">
        <v>570</v>
      </c>
    </row>
    <row r="393" spans="1:5" x14ac:dyDescent="0.45">
      <c r="A393" s="11" t="s">
        <v>571</v>
      </c>
      <c r="B393" s="12" t="str">
        <f>VLOOKUP(E393,'[1]Answers Data'!$B$1:$O$744,2,FALSE)</f>
        <v>WASHER, TAB / 304SS</v>
      </c>
      <c r="C393" s="13">
        <f>VLOOKUP($E393,'[1]Answers Data'!$B$1:$O$744,4,FALSE)</f>
        <v>11</v>
      </c>
      <c r="E393" s="4" t="s">
        <v>571</v>
      </c>
    </row>
    <row r="394" spans="1:5" x14ac:dyDescent="0.45">
      <c r="A394" s="11" t="s">
        <v>572</v>
      </c>
      <c r="B394" s="12" t="str">
        <f>VLOOKUP(E394,'[1]Answers Data'!$B$1:$O$744,2,FALSE)</f>
        <v>ROLLER RACE BEARING, CO, STEEL CAGE</v>
      </c>
      <c r="C394" s="13">
        <f>VLOOKUP($E394,'[1]Answers Data'!$B$1:$O$744,4,FALSE)</f>
        <v>4</v>
      </c>
      <c r="E394" s="4" t="s">
        <v>572</v>
      </c>
    </row>
    <row r="395" spans="1:5" x14ac:dyDescent="0.45">
      <c r="A395" s="11" t="s">
        <v>573</v>
      </c>
      <c r="B395" s="12" t="str">
        <f>VLOOKUP(E395,'[1]Answers Data'!$B$1:$O$744,2,FALSE)</f>
        <v>BALL BEARING / 6214CO</v>
      </c>
      <c r="C395" s="13">
        <f>VLOOKUP($E395,'[1]Answers Data'!$B$1:$O$744,4,FALSE)</f>
        <v>10</v>
      </c>
      <c r="E395" s="4" t="s">
        <v>573</v>
      </c>
    </row>
    <row r="396" spans="1:5" x14ac:dyDescent="0.45">
      <c r="A396" s="14" t="s">
        <v>574</v>
      </c>
      <c r="B396" s="12" t="str">
        <f>VLOOKUP(E396,'[1]Answers Data'!$B$1:$O$744,2,FALSE)</f>
        <v>SEAL, OIL / NITRILE</v>
      </c>
      <c r="C396" s="13">
        <f>VLOOKUP($E396,'[1]Answers Data'!$B$1:$O$744,4,FALSE)</f>
        <v>6</v>
      </c>
      <c r="E396" s="4" t="s">
        <v>574</v>
      </c>
    </row>
    <row r="397" spans="1:5" x14ac:dyDescent="0.45">
      <c r="A397" s="14" t="s">
        <v>575</v>
      </c>
      <c r="B397" s="12" t="str">
        <f>VLOOKUP(E397,'[1]Answers Data'!$B$1:$O$744,2,FALSE)</f>
        <v>SS SCREW CONT PT BS2470</v>
      </c>
      <c r="C397" s="13">
        <f>VLOOKUP($E397,'[1]Answers Data'!$B$1:$O$744,4,FALSE)</f>
        <v>6</v>
      </c>
      <c r="E397" s="4" t="s">
        <v>575</v>
      </c>
    </row>
    <row r="398" spans="1:5" x14ac:dyDescent="0.45">
      <c r="A398" s="11" t="s">
        <v>576</v>
      </c>
      <c r="B398" s="12" t="str">
        <f>VLOOKUP(E398,'[1]Answers Data'!$B$1:$O$744,2,FALSE)</f>
        <v>SCREW, CONE PT, SS</v>
      </c>
      <c r="C398" s="13">
        <f>VLOOKUP($E398,'[1]Answers Data'!$B$1:$O$744,4,FALSE)</f>
        <v>78</v>
      </c>
      <c r="E398" s="4" t="s">
        <v>576</v>
      </c>
    </row>
    <row r="399" spans="1:5" x14ac:dyDescent="0.45">
      <c r="A399" s="11" t="s">
        <v>577</v>
      </c>
      <c r="B399" s="12" t="str">
        <f>VLOOKUP(E399,'[1]Answers Data'!$B$1:$O$744,2,FALSE)</f>
        <v>SCREW, SS</v>
      </c>
      <c r="C399" s="13">
        <f>VLOOKUP($E399,'[1]Answers Data'!$B$1:$O$744,4,FALSE)</f>
        <v>6</v>
      </c>
      <c r="E399" s="4" t="s">
        <v>577</v>
      </c>
    </row>
    <row r="400" spans="1:5" x14ac:dyDescent="0.45">
      <c r="A400" s="11" t="s">
        <v>578</v>
      </c>
      <c r="B400" s="12" t="str">
        <f>VLOOKUP(E400,'[1]Answers Data'!$B$1:$O$744,2,FALSE)</f>
        <v>BOLT, HP OMR, FRAME 1</v>
      </c>
      <c r="C400" s="13">
        <f>VLOOKUP($E400,'[1]Answers Data'!$B$1:$O$744,4,FALSE)</f>
        <v>2</v>
      </c>
      <c r="E400" s="4" t="s">
        <v>578</v>
      </c>
    </row>
    <row r="401" spans="1:5" x14ac:dyDescent="0.45">
      <c r="A401" s="26" t="s">
        <v>579</v>
      </c>
      <c r="B401" s="12" t="str">
        <f>VLOOKUP(E401,'[1]Answers Data'!$B$1:$O$744,2,FALSE)</f>
        <v>TORQUE RING SCREW / HEX HEAD/SS</v>
      </c>
      <c r="C401" s="13">
        <f>VLOOKUP($E401,'[1]Answers Data'!$B$1:$O$744,4,FALSE)</f>
        <v>4</v>
      </c>
      <c r="E401" s="4" t="s">
        <v>579</v>
      </c>
    </row>
    <row r="402" spans="1:5" x14ac:dyDescent="0.45">
      <c r="A402" s="11" t="s">
        <v>580</v>
      </c>
      <c r="B402" s="12" t="str">
        <f>VLOOKUP(E402,'[1]Answers Data'!$B$1:$O$744,2,FALSE)</f>
        <v>SCREW, M6 X 30 HTS</v>
      </c>
      <c r="C402" s="13">
        <f>VLOOKUP($E402,'[1]Answers Data'!$B$1:$O$744,4,FALSE)</f>
        <v>2</v>
      </c>
      <c r="E402" s="4" t="s">
        <v>580</v>
      </c>
    </row>
    <row r="403" spans="1:5" x14ac:dyDescent="0.45">
      <c r="A403" s="11" t="s">
        <v>581</v>
      </c>
      <c r="B403" s="12" t="str">
        <f>VLOOKUP(E403,'[1]Answers Data'!$B$1:$O$744,2,FALSE)</f>
        <v>KEY, DRIVE FLANGE ADAPTOR / CST</v>
      </c>
      <c r="C403" s="13">
        <f>VLOOKUP($E403,'[1]Answers Data'!$B$1:$O$744,4,FALSE)</f>
        <v>2</v>
      </c>
      <c r="E403" s="4" t="s">
        <v>581</v>
      </c>
    </row>
    <row r="404" spans="1:5" x14ac:dyDescent="0.45">
      <c r="A404" s="11" t="s">
        <v>582</v>
      </c>
      <c r="B404" s="12" t="str">
        <f>VLOOKUP(E404,'[1]Answers Data'!$B$1:$O$744,2,FALSE)</f>
        <v>KEY, IMPELLER (316L/SS)</v>
      </c>
      <c r="C404" s="13">
        <f>VLOOKUP($E404,'[1]Answers Data'!$B$1:$O$744,4,FALSE)</f>
        <v>2</v>
      </c>
      <c r="E404" s="4" t="s">
        <v>582</v>
      </c>
    </row>
    <row r="405" spans="1:5" x14ac:dyDescent="0.45">
      <c r="A405" s="26" t="s">
        <v>583</v>
      </c>
      <c r="B405" s="12" t="str">
        <f>VLOOKUP(E405,'[1]Answers Data'!$B$1:$O$744,2,FALSE)</f>
        <v>KEY 12BSR x 80 CST</v>
      </c>
      <c r="C405" s="13">
        <f>VLOOKUP($E405,'[1]Answers Data'!$B$1:$O$744,4,FALSE)</f>
        <v>1</v>
      </c>
      <c r="E405" s="4" t="s">
        <v>583</v>
      </c>
    </row>
    <row r="406" spans="1:5" x14ac:dyDescent="0.45">
      <c r="A406" s="14" t="s">
        <v>584</v>
      </c>
      <c r="B406" s="12" t="str">
        <f>VLOOKUP(E406,'[1]Answers Data'!$B$1:$O$744,2,FALSE)</f>
        <v>IMPELLER KEY (316SS/L)</v>
      </c>
      <c r="C406" s="13">
        <f>VLOOKUP($E406,'[1]Answers Data'!$B$1:$O$744,4,FALSE)</f>
        <v>2</v>
      </c>
      <c r="E406" s="4" t="s">
        <v>584</v>
      </c>
    </row>
    <row r="407" spans="1:5" x14ac:dyDescent="0.45">
      <c r="A407" s="11" t="s">
        <v>585</v>
      </c>
      <c r="B407" s="12" t="str">
        <f>VLOOKUP(E407,'[1]Answers Data'!$B$1:$O$744,2,FALSE)</f>
        <v>HEX THIN NUT BINX M12 CST</v>
      </c>
      <c r="C407" s="13">
        <f>VLOOKUP($E407,'[1]Answers Data'!$B$1:$O$744,4,FALSE)</f>
        <v>12</v>
      </c>
      <c r="E407" s="4" t="s">
        <v>585</v>
      </c>
    </row>
    <row r="408" spans="1:5" x14ac:dyDescent="0.45">
      <c r="A408" s="26" t="s">
        <v>586</v>
      </c>
      <c r="B408" s="12" t="str">
        <f>VLOOKUP(E408,'[1]Answers Data'!$B$1:$O$744,2,FALSE)</f>
        <v>SCREW, 316L</v>
      </c>
      <c r="C408" s="13">
        <f>VLOOKUP($E408,'[1]Answers Data'!$B$1:$O$744,4,FALSE)</f>
        <v>12</v>
      </c>
      <c r="E408" s="4" t="s">
        <v>586</v>
      </c>
    </row>
    <row r="409" spans="1:5" x14ac:dyDescent="0.45">
      <c r="A409" s="14" t="s">
        <v>587</v>
      </c>
      <c r="B409" s="12" t="str">
        <f>VLOOKUP(E409,'[1]Answers Data'!$B$1:$O$744,2,FALSE)</f>
        <v>SCREW,  1/4" x 1/2" (316L/ SS)</v>
      </c>
      <c r="C409" s="13">
        <f>VLOOKUP($E409,'[1]Answers Data'!$B$1:$O$744,4,FALSE)</f>
        <v>16</v>
      </c>
      <c r="E409" s="4" t="s">
        <v>587</v>
      </c>
    </row>
    <row r="410" spans="1:5" x14ac:dyDescent="0.45">
      <c r="A410" s="14" t="s">
        <v>588</v>
      </c>
      <c r="B410" s="12" t="str">
        <f>VLOOKUP(E410,'[1]Answers Data'!$B$1:$O$744,2,FALSE)</f>
        <v>SCREW, CONTAINMENT SHELL</v>
      </c>
      <c r="C410" s="13">
        <f>VLOOKUP($E410,'[1]Answers Data'!$B$1:$O$744,4,FALSE)</f>
        <v>12</v>
      </c>
      <c r="E410" s="4" t="s">
        <v>588</v>
      </c>
    </row>
    <row r="411" spans="1:5" x14ac:dyDescent="0.45">
      <c r="A411" s="14" t="s">
        <v>589</v>
      </c>
      <c r="B411" s="12" t="str">
        <f>VLOOKUP(E411,'[1]Answers Data'!$B$1:$O$744,2,FALSE)</f>
        <v>SHCS-5/16"UNCX3/4"-316</v>
      </c>
      <c r="C411" s="13">
        <f>VLOOKUP($E411,'[1]Answers Data'!$B$1:$O$744,4,FALSE)</f>
        <v>4</v>
      </c>
      <c r="E411" s="4" t="s">
        <v>589</v>
      </c>
    </row>
    <row r="412" spans="1:5" x14ac:dyDescent="0.45">
      <c r="A412" s="14" t="s">
        <v>590</v>
      </c>
      <c r="B412" s="12" t="str">
        <f>VLOOKUP(E412,'[1]Answers Data'!$B$1:$O$744,2,FALSE)</f>
        <v>SHCS 5/16" UNC X 1-1/4" SS316</v>
      </c>
      <c r="C412" s="13">
        <f>VLOOKUP($E412,'[1]Answers Data'!$B$1:$O$744,4,FALSE)</f>
        <v>4</v>
      </c>
      <c r="E412" s="4" t="s">
        <v>590</v>
      </c>
    </row>
    <row r="413" spans="1:5" x14ac:dyDescent="0.45">
      <c r="A413" s="14" t="s">
        <v>591</v>
      </c>
      <c r="B413" s="12" t="str">
        <f>VLOOKUP(E413,'[1]Answers Data'!$B$1:$O$744,2,FALSE)</f>
        <v>OMR RETENTION BOLT</v>
      </c>
      <c r="C413" s="13">
        <f>VLOOKUP($E413,'[1]Answers Data'!$B$1:$O$744,4,FALSE)</f>
        <v>7</v>
      </c>
      <c r="E413" s="4" t="s">
        <v>591</v>
      </c>
    </row>
    <row r="414" spans="1:5" x14ac:dyDescent="0.45">
      <c r="A414" s="14" t="s">
        <v>592</v>
      </c>
      <c r="B414" s="12" t="str">
        <f>VLOOKUP(E414,'[1]Answers Data'!$B$1:$O$744,2,FALSE)</f>
        <v>SCREW</v>
      </c>
      <c r="C414" s="13">
        <f>VLOOKUP($E414,'[1]Answers Data'!$B$1:$O$744,4,FALSE)</f>
        <v>8</v>
      </c>
      <c r="E414" s="4" t="s">
        <v>592</v>
      </c>
    </row>
    <row r="415" spans="1:5" x14ac:dyDescent="0.45">
      <c r="A415" s="14" t="s">
        <v>593</v>
      </c>
      <c r="B415" s="12" t="str">
        <f>VLOOKUP(E415,'[1]Answers Data'!$B$1:$O$744,2,FALSE)</f>
        <v>OMR RETENTION SCREW (316SS)</v>
      </c>
      <c r="C415" s="13">
        <f>VLOOKUP($E415,'[1]Answers Data'!$B$1:$O$744,4,FALSE)</f>
        <v>50</v>
      </c>
      <c r="E415" s="4" t="s">
        <v>593</v>
      </c>
    </row>
    <row r="416" spans="1:5" x14ac:dyDescent="0.45">
      <c r="A416" s="14" t="s">
        <v>594</v>
      </c>
      <c r="B416" s="12" t="str">
        <f>VLOOKUP(E416,'[1]Answers Data'!$B$1:$O$744,2,FALSE)</f>
        <v>BUSH HOLDER SCREW (316SS)</v>
      </c>
      <c r="C416" s="13">
        <f>VLOOKUP($E416,'[1]Answers Data'!$B$1:$O$744,4,FALSE)</f>
        <v>8</v>
      </c>
      <c r="E416" s="4" t="s">
        <v>594</v>
      </c>
    </row>
    <row r="417" spans="1:5" x14ac:dyDescent="0.45">
      <c r="A417" s="11" t="s">
        <v>595</v>
      </c>
      <c r="B417" s="12" t="str">
        <f>VLOOKUP(E417,'[1]Answers Data'!$B$1:$O$744,2,FALSE)</f>
        <v>SHCS-M10X20-316</v>
      </c>
      <c r="C417" s="13">
        <f>VLOOKUP($E417,'[1]Answers Data'!$B$1:$O$744,4,FALSE)</f>
        <v>25</v>
      </c>
      <c r="E417" s="4" t="s">
        <v>595</v>
      </c>
    </row>
    <row r="418" spans="1:5" x14ac:dyDescent="0.45">
      <c r="A418" s="11" t="s">
        <v>596</v>
      </c>
      <c r="B418" s="12" t="str">
        <f>VLOOKUP(E418,'[1]Answers Data'!$B$1:$O$744,2,FALSE)</f>
        <v>PIN, SPRING TENSION / CST</v>
      </c>
      <c r="C418" s="13">
        <f>VLOOKUP($E418,'[1]Answers Data'!$B$1:$O$744,4,FALSE)</f>
        <v>8</v>
      </c>
      <c r="E418" s="4" t="s">
        <v>596</v>
      </c>
    </row>
    <row r="419" spans="1:5" x14ac:dyDescent="0.45">
      <c r="A419" s="26" t="s">
        <v>597</v>
      </c>
      <c r="B419" s="12" t="str">
        <f>VLOOKUP(E419,'[1]Answers Data'!$B$1:$O$744,2,FALSE)</f>
        <v>PIN, SPRING TENSION (316SS)</v>
      </c>
      <c r="C419" s="13">
        <f>VLOOKUP($E419,'[1]Answers Data'!$B$1:$O$744,4,FALSE)</f>
        <v>14</v>
      </c>
      <c r="E419" s="4" t="s">
        <v>597</v>
      </c>
    </row>
    <row r="420" spans="1:5" x14ac:dyDescent="0.45">
      <c r="A420" s="14" t="s">
        <v>598</v>
      </c>
      <c r="B420" s="12" t="str">
        <f>VLOOKUP(E420,'[1]Answers Data'!$B$1:$O$744,2,FALSE)</f>
        <v>PIN, SPRING TENSION M6 X 50 (CST)</v>
      </c>
      <c r="C420" s="13">
        <f>VLOOKUP($E420,'[1]Answers Data'!$B$1:$O$744,4,FALSE)</f>
        <v>8</v>
      </c>
      <c r="E420" s="4" t="s">
        <v>598</v>
      </c>
    </row>
    <row r="421" spans="1:5" x14ac:dyDescent="0.45">
      <c r="A421" s="14" t="s">
        <v>599</v>
      </c>
      <c r="B421" s="12" t="str">
        <f>VLOOKUP(E421,'[1]Answers Data'!$B$1:$O$744,2,FALSE)</f>
        <v>PIN, SPRING TENSION (316SS)</v>
      </c>
      <c r="C421" s="13">
        <f>VLOOKUP($E421,'[1]Answers Data'!$B$1:$O$744,4,FALSE)</f>
        <v>8</v>
      </c>
      <c r="E421" s="4" t="s">
        <v>599</v>
      </c>
    </row>
    <row r="422" spans="1:5" x14ac:dyDescent="0.45">
      <c r="A422" s="11" t="s">
        <v>600</v>
      </c>
      <c r="B422" s="12" t="str">
        <f>VLOOKUP(E422,'[1]Answers Data'!$B$1:$O$744,2,FALSE)</f>
        <v>STUDS, CASING / ALLOY ST</v>
      </c>
      <c r="C422" s="13">
        <f>VLOOKUP($E422,'[1]Answers Data'!$B$1:$O$744,4,FALSE)</f>
        <v>20</v>
      </c>
      <c r="E422" s="4" t="s">
        <v>600</v>
      </c>
    </row>
    <row r="423" spans="1:5" x14ac:dyDescent="0.45">
      <c r="A423" s="26" t="s">
        <v>601</v>
      </c>
      <c r="B423" s="12" t="str">
        <f>VLOOKUP(E423,'[1]Answers Data'!$B$1:$O$744,2,FALSE)</f>
        <v>PIN / 316SS</v>
      </c>
      <c r="C423" s="13">
        <f>VLOOKUP($E423,'[1]Answers Data'!$B$1:$O$744,4,FALSE)</f>
        <v>24</v>
      </c>
      <c r="E423" s="4" t="s">
        <v>601</v>
      </c>
    </row>
    <row r="424" spans="1:5" x14ac:dyDescent="0.45">
      <c r="A424" s="14" t="s">
        <v>602</v>
      </c>
      <c r="B424" s="12" t="str">
        <f>VLOOKUP(E424,'[1]Answers Data'!$B$1:$O$744,2,FALSE)</f>
        <v>PIN, SHROUD LOCATION</v>
      </c>
      <c r="C424" s="13">
        <f>VLOOKUP($E424,'[1]Answers Data'!$B$1:$O$744,4,FALSE)</f>
        <v>10</v>
      </c>
      <c r="E424" s="4" t="s">
        <v>602</v>
      </c>
    </row>
    <row r="425" spans="1:5" x14ac:dyDescent="0.45">
      <c r="A425" s="14" t="s">
        <v>603</v>
      </c>
      <c r="B425" s="12" t="str">
        <f>VLOOKUP(E425,'[1]Answers Data'!$B$1:$O$744,2,FALSE)</f>
        <v>DRAIN PLUG BSP</v>
      </c>
      <c r="C425" s="13">
        <f>VLOOKUP($E425,'[1]Answers Data'!$B$1:$O$744,4,FALSE)</f>
        <v>2</v>
      </c>
      <c r="E425" s="4" t="s">
        <v>603</v>
      </c>
    </row>
    <row r="426" spans="1:5" x14ac:dyDescent="0.45">
      <c r="A426" s="14" t="s">
        <v>604</v>
      </c>
      <c r="B426" s="12" t="str">
        <f>VLOOKUP(E426,'[1]Answers Data'!$B$1:$O$744,2,FALSE)</f>
        <v>DRAIN PLUG 3/8"BSP SS316L</v>
      </c>
      <c r="C426" s="13">
        <f>VLOOKUP($E426,'[1]Answers Data'!$B$1:$O$744,4,FALSE)</f>
        <v>3</v>
      </c>
      <c r="E426" s="4" t="s">
        <v>604</v>
      </c>
    </row>
    <row r="427" spans="1:5" x14ac:dyDescent="0.45">
      <c r="A427" s="14" t="s">
        <v>605</v>
      </c>
      <c r="B427" s="12" t="str">
        <f>VLOOKUP(E427,'[1]Answers Data'!$B$1:$O$744,2,FALSE)</f>
        <v>PLUG, DRAIN, 1/2" NPT</v>
      </c>
      <c r="C427" s="13">
        <f>VLOOKUP($E427,'[1]Answers Data'!$B$1:$O$744,4,FALSE)</f>
        <v>3</v>
      </c>
      <c r="E427" s="4" t="s">
        <v>605</v>
      </c>
    </row>
    <row r="428" spans="1:5" x14ac:dyDescent="0.45">
      <c r="A428" s="14" t="s">
        <v>606</v>
      </c>
      <c r="B428" s="12" t="s">
        <v>607</v>
      </c>
      <c r="C428" s="13">
        <f>VLOOKUP($E428,'[1]Answers Data'!$B$1:$O$744,4,FALSE)</f>
        <v>1</v>
      </c>
      <c r="E428" s="4" t="s">
        <v>608</v>
      </c>
    </row>
    <row r="429" spans="1:5" x14ac:dyDescent="0.45">
      <c r="A429" s="14" t="s">
        <v>609</v>
      </c>
      <c r="B429" s="12" t="s">
        <v>610</v>
      </c>
      <c r="C429" s="13">
        <f>VLOOKUP($E429,'[1]Answers Data'!$B$1:$O$744,4,FALSE)</f>
        <v>3</v>
      </c>
      <c r="E429" s="4" t="s">
        <v>611</v>
      </c>
    </row>
    <row r="430" spans="1:5" x14ac:dyDescent="0.45">
      <c r="A430" s="14" t="s">
        <v>612</v>
      </c>
      <c r="B430" s="12" t="s">
        <v>613</v>
      </c>
      <c r="C430" s="13">
        <f>VLOOKUP($E430,'[1]Answers Data'!$B$1:$O$744,4,FALSE)</f>
        <v>2</v>
      </c>
      <c r="E430" s="4" t="s">
        <v>323</v>
      </c>
    </row>
    <row r="431" spans="1:5" x14ac:dyDescent="0.45">
      <c r="A431" s="14" t="s">
        <v>614</v>
      </c>
      <c r="B431" s="12" t="str">
        <f>VLOOKUP(E431,'[1]Answers Data'!$B$1:$O$744,2,FALSE)</f>
        <v>SHRD FLANGE-GS2/13-316L FIX RING</v>
      </c>
      <c r="C431" s="13">
        <f>VLOOKUP($E431,'[1]Answers Data'!$B$1:$O$744,4,FALSE)</f>
        <v>1</v>
      </c>
      <c r="E431" s="4" t="s">
        <v>614</v>
      </c>
    </row>
    <row r="432" spans="1:5" x14ac:dyDescent="0.45">
      <c r="A432" s="14" t="s">
        <v>615</v>
      </c>
      <c r="B432" s="12" t="str">
        <f>VLOOKUP(E432,'[1]Answers Data'!$B$1:$O$744,2,FALSE)</f>
        <v>SEAL, INNER LABYRINTH / BRASS</v>
      </c>
      <c r="C432" s="13">
        <f>VLOOKUP($E432,'[1]Answers Data'!$B$1:$O$744,4,FALSE)</f>
        <v>1</v>
      </c>
      <c r="E432" s="4" t="s">
        <v>615</v>
      </c>
    </row>
    <row r="433" spans="1:5" x14ac:dyDescent="0.45">
      <c r="A433" s="11" t="s">
        <v>616</v>
      </c>
      <c r="B433" s="12" t="str">
        <f>VLOOKUP(E433,'[1]Answers Data'!$B$1:$O$744,2,FALSE)</f>
        <v>SEAL, INNER LABYRINTH</v>
      </c>
      <c r="C433" s="13">
        <f>VLOOKUP($E433,'[1]Answers Data'!$B$1:$O$744,4,FALSE)</f>
        <v>1</v>
      </c>
      <c r="E433" s="4" t="s">
        <v>616</v>
      </c>
    </row>
    <row r="434" spans="1:5" x14ac:dyDescent="0.45">
      <c r="A434" s="14" t="s">
        <v>617</v>
      </c>
      <c r="B434" s="12" t="str">
        <f>VLOOKUP(E434,'[1]Answers Data'!$B$1:$O$744,2,FALSE)</f>
        <v>OIL THROWER/ BRASS</v>
      </c>
      <c r="C434" s="13">
        <f>VLOOKUP($E434,'[1]Answers Data'!$B$1:$O$744,4,FALSE)</f>
        <v>2</v>
      </c>
      <c r="E434" s="4" t="s">
        <v>617</v>
      </c>
    </row>
    <row r="435" spans="1:5" x14ac:dyDescent="0.45">
      <c r="A435" s="14" t="s">
        <v>618</v>
      </c>
      <c r="B435" s="12" t="str">
        <f>VLOOKUP(E435,'[1]Answers Data'!$B$1:$O$744,2,FALSE)</f>
        <v>THROWER, FRONT</v>
      </c>
      <c r="C435" s="13">
        <f>VLOOKUP($E435,'[1]Answers Data'!$B$1:$O$744,4,FALSE)</f>
        <v>0</v>
      </c>
      <c r="E435" s="4" t="s">
        <v>618</v>
      </c>
    </row>
    <row r="436" spans="1:5" x14ac:dyDescent="0.45">
      <c r="A436" s="14" t="s">
        <v>619</v>
      </c>
      <c r="B436" s="12" t="str">
        <f>VLOOKUP(E436,'[1]Answers Data'!$B$1:$O$744,2,FALSE)</f>
        <v>WEAR RING GSP</v>
      </c>
      <c r="C436" s="13">
        <f>VLOOKUP($E436,'[1]Answers Data'!$B$1:$O$744,4,FALSE)</f>
        <v>1</v>
      </c>
      <c r="E436" s="4" t="s">
        <v>619</v>
      </c>
    </row>
    <row r="437" spans="1:5" x14ac:dyDescent="0.45">
      <c r="A437" s="14" t="s">
        <v>620</v>
      </c>
      <c r="B437" s="12" t="str">
        <f>VLOOKUP(E437,'[1]Answers Data'!$B$1:$O$744,2,FALSE)</f>
        <v>WEAR RING GSP</v>
      </c>
      <c r="C437" s="13">
        <f>VLOOKUP($E437,'[1]Answers Data'!$B$1:$O$744,4,FALSE)</f>
        <v>1</v>
      </c>
      <c r="E437" s="4" t="s">
        <v>620</v>
      </c>
    </row>
    <row r="438" spans="1:5" x14ac:dyDescent="0.45">
      <c r="A438" s="14" t="s">
        <v>621</v>
      </c>
      <c r="B438" s="12" t="s">
        <v>622</v>
      </c>
      <c r="C438" s="13">
        <f>VLOOKUP($E438,'[1]Answers Data'!$B$1:$O$744,4,FALSE)</f>
        <v>0</v>
      </c>
      <c r="E438" s="4" t="s">
        <v>272</v>
      </c>
    </row>
    <row r="439" spans="1:5" x14ac:dyDescent="0.45">
      <c r="A439" s="14" t="s">
        <v>623</v>
      </c>
      <c r="B439" s="12" t="s">
        <v>624</v>
      </c>
      <c r="C439" s="13">
        <f>VLOOKUP($E439,'[1]Answers Data'!$B$1:$O$744,4,FALSE)</f>
        <v>0</v>
      </c>
      <c r="E439" s="4" t="s">
        <v>272</v>
      </c>
    </row>
    <row r="440" spans="1:5" x14ac:dyDescent="0.45">
      <c r="A440" s="14" t="s">
        <v>625</v>
      </c>
      <c r="B440" s="12" t="s">
        <v>626</v>
      </c>
      <c r="C440" s="13">
        <f>VLOOKUP($E440,'[1]Answers Data'!$B$1:$O$744,4,FALSE)</f>
        <v>8</v>
      </c>
      <c r="E440" s="4" t="s">
        <v>275</v>
      </c>
    </row>
    <row r="441" spans="1:5" x14ac:dyDescent="0.45">
      <c r="A441" s="14" t="s">
        <v>627</v>
      </c>
      <c r="B441" s="12" t="s">
        <v>628</v>
      </c>
      <c r="C441" s="13">
        <f>VLOOKUP($E441,'[1]Answers Data'!$B$1:$O$744,4,FALSE)</f>
        <v>8</v>
      </c>
      <c r="E441" s="4" t="s">
        <v>275</v>
      </c>
    </row>
    <row r="442" spans="1:5" x14ac:dyDescent="0.45">
      <c r="A442" s="14" t="s">
        <v>629</v>
      </c>
      <c r="B442" s="12" t="s">
        <v>630</v>
      </c>
      <c r="C442" s="13">
        <f>VLOOKUP($E442,'[1]Answers Data'!$B$1:$O$744,4,FALSE)</f>
        <v>6</v>
      </c>
      <c r="E442" s="4" t="s">
        <v>278</v>
      </c>
    </row>
    <row r="443" spans="1:5" x14ac:dyDescent="0.45">
      <c r="A443" s="14" t="s">
        <v>631</v>
      </c>
      <c r="B443" s="12" t="s">
        <v>632</v>
      </c>
      <c r="C443" s="13">
        <f>VLOOKUP($E443,'[1]Answers Data'!$B$1:$O$744,4,FALSE)</f>
        <v>6</v>
      </c>
      <c r="E443" s="4" t="s">
        <v>278</v>
      </c>
    </row>
    <row r="444" spans="1:5" x14ac:dyDescent="0.45">
      <c r="A444" s="14" t="s">
        <v>633</v>
      </c>
      <c r="B444" s="12" t="s">
        <v>634</v>
      </c>
      <c r="C444" s="13">
        <f>VLOOKUP($E444,'[1]Answers Data'!$B$1:$O$744,4,FALSE)</f>
        <v>2</v>
      </c>
      <c r="E444" s="4" t="s">
        <v>635</v>
      </c>
    </row>
    <row r="445" spans="1:5" x14ac:dyDescent="0.45">
      <c r="A445" s="14" t="s">
        <v>636</v>
      </c>
      <c r="B445" s="12" t="s">
        <v>637</v>
      </c>
      <c r="C445" s="13">
        <f>VLOOKUP($E445,'[1]Answers Data'!$B$1:$O$744,4,FALSE)</f>
        <v>2</v>
      </c>
      <c r="E445" s="4" t="s">
        <v>635</v>
      </c>
    </row>
    <row r="446" spans="1:5" x14ac:dyDescent="0.45">
      <c r="A446" s="14" t="s">
        <v>638</v>
      </c>
      <c r="B446" s="12" t="s">
        <v>639</v>
      </c>
      <c r="C446" s="13">
        <f>VLOOKUP($E446,'[1]Answers Data'!$B$1:$O$744,4,FALSE)</f>
        <v>4</v>
      </c>
      <c r="E446" s="4" t="s">
        <v>320</v>
      </c>
    </row>
    <row r="447" spans="1:5" x14ac:dyDescent="0.45">
      <c r="A447" s="14" t="s">
        <v>640</v>
      </c>
      <c r="B447" s="12" t="s">
        <v>641</v>
      </c>
      <c r="C447" s="13">
        <f>VLOOKUP($E447,'[1]Answers Data'!$B$1:$O$744,4,FALSE)</f>
        <v>2</v>
      </c>
      <c r="E447" s="4" t="s">
        <v>323</v>
      </c>
    </row>
    <row r="448" spans="1:5" x14ac:dyDescent="0.45">
      <c r="A448" s="14" t="s">
        <v>642</v>
      </c>
      <c r="B448" s="12" t="s">
        <v>643</v>
      </c>
      <c r="C448" s="13">
        <f>VLOOKUP($E448,'[1]Answers Data'!$B$1:$O$744,4,FALSE)</f>
        <v>4</v>
      </c>
      <c r="E448" s="4" t="s">
        <v>281</v>
      </c>
    </row>
    <row r="449" spans="1:5" x14ac:dyDescent="0.45">
      <c r="A449" s="14" t="s">
        <v>644</v>
      </c>
      <c r="B449" s="12" t="s">
        <v>645</v>
      </c>
      <c r="C449" s="13">
        <f>VLOOKUP($E449,'[1]Answers Data'!$B$1:$O$744,4,FALSE)</f>
        <v>4</v>
      </c>
      <c r="E449" s="4" t="s">
        <v>281</v>
      </c>
    </row>
    <row r="450" spans="1:5" x14ac:dyDescent="0.45">
      <c r="A450" s="14" t="s">
        <v>646</v>
      </c>
      <c r="B450" s="12" t="s">
        <v>647</v>
      </c>
      <c r="C450" s="13">
        <f>VLOOKUP($E450,'[1]Answers Data'!$B$1:$O$744,4,FALSE)</f>
        <v>2</v>
      </c>
      <c r="E450" s="4" t="s">
        <v>648</v>
      </c>
    </row>
    <row r="451" spans="1:5" x14ac:dyDescent="0.45">
      <c r="A451" s="14" t="s">
        <v>649</v>
      </c>
      <c r="B451" s="12" t="s">
        <v>650</v>
      </c>
      <c r="C451" s="13">
        <f>VLOOKUP($E451,'[1]Answers Data'!$B$1:$O$744,4,FALSE)</f>
        <v>2</v>
      </c>
      <c r="E451" s="4" t="s">
        <v>648</v>
      </c>
    </row>
    <row r="452" spans="1:5" x14ac:dyDescent="0.45">
      <c r="A452" s="14" t="s">
        <v>651</v>
      </c>
      <c r="B452" s="12" t="str">
        <f>VLOOKUP(E452,'[1]Answers Data'!$B$1:$O$744,2,FALSE)</f>
        <v>PUMP SHAFT ASSY</v>
      </c>
      <c r="C452" s="13">
        <f>VLOOKUP($E452,'[1]Answers Data'!$B$1:$O$744,4,FALSE)</f>
        <v>1</v>
      </c>
      <c r="E452" s="4" t="s">
        <v>651</v>
      </c>
    </row>
    <row r="453" spans="1:5" x14ac:dyDescent="0.45">
      <c r="A453" s="14" t="s">
        <v>652</v>
      </c>
      <c r="B453" s="12" t="s">
        <v>653</v>
      </c>
      <c r="C453" s="13">
        <f>VLOOKUP($E453,'[1]Answers Data'!$B$1:$O$744,4,FALSE)</f>
        <v>2</v>
      </c>
      <c r="E453" s="4" t="s">
        <v>70</v>
      </c>
    </row>
    <row r="454" spans="1:5" x14ac:dyDescent="0.45">
      <c r="A454" s="14" t="s">
        <v>654</v>
      </c>
      <c r="B454" s="12" t="s">
        <v>655</v>
      </c>
      <c r="C454" s="13">
        <f>VLOOKUP($E454,'[1]Answers Data'!$B$1:$O$744,4,FALSE)</f>
        <v>2</v>
      </c>
      <c r="E454" s="4" t="s">
        <v>70</v>
      </c>
    </row>
    <row r="455" spans="1:5" x14ac:dyDescent="0.45">
      <c r="A455" s="14" t="s">
        <v>656</v>
      </c>
      <c r="B455" s="12" t="s">
        <v>657</v>
      </c>
      <c r="C455" s="13">
        <f>VLOOKUP($E455,'[1]Answers Data'!$B$1:$O$744,4,FALSE)</f>
        <v>2</v>
      </c>
      <c r="E455" s="4" t="s">
        <v>76</v>
      </c>
    </row>
    <row r="456" spans="1:5" x14ac:dyDescent="0.45">
      <c r="A456" s="14" t="s">
        <v>658</v>
      </c>
      <c r="B456" s="12" t="s">
        <v>659</v>
      </c>
      <c r="C456" s="13">
        <f>VLOOKUP($E456,'[1]Answers Data'!$B$1:$O$744,4,FALSE)</f>
        <v>2</v>
      </c>
      <c r="E456" s="4" t="s">
        <v>76</v>
      </c>
    </row>
    <row r="457" spans="1:5" x14ac:dyDescent="0.45">
      <c r="A457" s="14" t="s">
        <v>660</v>
      </c>
      <c r="B457" s="12" t="s">
        <v>661</v>
      </c>
      <c r="C457" s="13">
        <f>VLOOKUP($E457,'[1]Answers Data'!$B$1:$O$744,4,FALSE)</f>
        <v>2</v>
      </c>
      <c r="E457" s="4" t="s">
        <v>82</v>
      </c>
    </row>
    <row r="458" spans="1:5" x14ac:dyDescent="0.45">
      <c r="A458" s="14" t="s">
        <v>662</v>
      </c>
      <c r="B458" s="12" t="s">
        <v>663</v>
      </c>
      <c r="C458" s="13">
        <f>VLOOKUP($E458,'[1]Answers Data'!$B$1:$O$744,4,FALSE)</f>
        <v>2</v>
      </c>
      <c r="E458" s="4" t="s">
        <v>82</v>
      </c>
    </row>
    <row r="459" spans="1:5" x14ac:dyDescent="0.45">
      <c r="A459" s="14" t="s">
        <v>664</v>
      </c>
      <c r="B459" s="12" t="s">
        <v>665</v>
      </c>
      <c r="C459" s="13">
        <f>VLOOKUP($E459,'[1]Answers Data'!$B$1:$O$744,4,FALSE)</f>
        <v>0</v>
      </c>
      <c r="E459" s="4" t="s">
        <v>88</v>
      </c>
    </row>
    <row r="460" spans="1:5" x14ac:dyDescent="0.45">
      <c r="A460" s="14" t="s">
        <v>666</v>
      </c>
      <c r="B460" s="12" t="s">
        <v>667</v>
      </c>
      <c r="C460" s="13">
        <f>VLOOKUP($E460,'[1]Answers Data'!$B$1:$O$744,4,FALSE)</f>
        <v>0</v>
      </c>
      <c r="E460" s="4" t="s">
        <v>88</v>
      </c>
    </row>
    <row r="461" spans="1:5" x14ac:dyDescent="0.45">
      <c r="A461" s="14" t="s">
        <v>668</v>
      </c>
      <c r="B461" s="12" t="s">
        <v>669</v>
      </c>
      <c r="C461" s="13">
        <f>VLOOKUP($E461,'[1]Answers Data'!$B$1:$O$744,4,FALSE)</f>
        <v>1</v>
      </c>
      <c r="E461" s="4" t="s">
        <v>94</v>
      </c>
    </row>
    <row r="462" spans="1:5" x14ac:dyDescent="0.45">
      <c r="A462" s="14" t="s">
        <v>670</v>
      </c>
      <c r="B462" s="12" t="s">
        <v>671</v>
      </c>
      <c r="C462" s="13">
        <f>VLOOKUP($E462,'[1]Answers Data'!$B$1:$O$744,4,FALSE)</f>
        <v>1</v>
      </c>
      <c r="E462" s="4" t="s">
        <v>94</v>
      </c>
    </row>
    <row r="463" spans="1:5" x14ac:dyDescent="0.45">
      <c r="A463" s="14" t="s">
        <v>672</v>
      </c>
      <c r="B463" s="12" t="s">
        <v>673</v>
      </c>
      <c r="C463" s="13">
        <f>VLOOKUP($E463,'[1]Answers Data'!$B$1:$O$744,4,FALSE)</f>
        <v>4</v>
      </c>
      <c r="E463" s="4" t="s">
        <v>100</v>
      </c>
    </row>
    <row r="464" spans="1:5" x14ac:dyDescent="0.45">
      <c r="A464" s="14" t="s">
        <v>674</v>
      </c>
      <c r="B464" s="12" t="s">
        <v>675</v>
      </c>
      <c r="C464" s="13">
        <f>VLOOKUP($E464,'[1]Answers Data'!$B$1:$O$744,4,FALSE)</f>
        <v>4</v>
      </c>
      <c r="E464" s="4" t="s">
        <v>100</v>
      </c>
    </row>
    <row r="465" spans="1:5" x14ac:dyDescent="0.45">
      <c r="A465" s="11" t="s">
        <v>676</v>
      </c>
      <c r="B465" s="12" t="s">
        <v>677</v>
      </c>
      <c r="C465" s="13">
        <f>VLOOKUP($E465,'[1]Answers Data'!$B$1:$O$744,4,FALSE)</f>
        <v>0</v>
      </c>
      <c r="E465" s="4" t="s">
        <v>112</v>
      </c>
    </row>
    <row r="466" spans="1:5" x14ac:dyDescent="0.45">
      <c r="A466" s="11" t="s">
        <v>678</v>
      </c>
      <c r="B466" s="12" t="s">
        <v>679</v>
      </c>
      <c r="C466" s="13">
        <f>VLOOKUP($E466,'[1]Answers Data'!$B$1:$O$744,4,FALSE)</f>
        <v>2</v>
      </c>
      <c r="E466" s="4" t="s">
        <v>130</v>
      </c>
    </row>
    <row r="467" spans="1:5" x14ac:dyDescent="0.45">
      <c r="A467" s="11" t="s">
        <v>680</v>
      </c>
      <c r="B467" s="12" t="s">
        <v>681</v>
      </c>
      <c r="C467" s="13">
        <f>VLOOKUP($E467,'[1]Answers Data'!$B$1:$O$744,4,FALSE)</f>
        <v>3</v>
      </c>
      <c r="E467" s="4" t="s">
        <v>136</v>
      </c>
    </row>
    <row r="468" spans="1:5" x14ac:dyDescent="0.45">
      <c r="A468" s="11" t="s">
        <v>680</v>
      </c>
      <c r="B468" s="12" t="s">
        <v>682</v>
      </c>
      <c r="C468" s="13">
        <f>VLOOKUP($E468,'[1]Answers Data'!$B$1:$O$744,4,FALSE)</f>
        <v>1</v>
      </c>
      <c r="E468" s="4" t="s">
        <v>139</v>
      </c>
    </row>
    <row r="469" spans="1:5" x14ac:dyDescent="0.45">
      <c r="A469" s="26" t="s">
        <v>683</v>
      </c>
      <c r="B469" s="12" t="s">
        <v>684</v>
      </c>
      <c r="C469" s="13">
        <f>VLOOKUP($E469,'[1]Answers Data'!$B$1:$O$744,4,FALSE)</f>
        <v>4</v>
      </c>
      <c r="E469" s="4" t="s">
        <v>163</v>
      </c>
    </row>
    <row r="470" spans="1:5" x14ac:dyDescent="0.45">
      <c r="A470" s="26" t="s">
        <v>685</v>
      </c>
      <c r="B470" s="12" t="s">
        <v>686</v>
      </c>
      <c r="C470" s="13">
        <f>VLOOKUP($E470,'[1]Answers Data'!$B$1:$O$744,4,FALSE)</f>
        <v>1</v>
      </c>
      <c r="E470" s="4" t="s">
        <v>169</v>
      </c>
    </row>
    <row r="471" spans="1:5" x14ac:dyDescent="0.45">
      <c r="A471" s="11" t="s">
        <v>687</v>
      </c>
      <c r="B471" s="12" t="s">
        <v>688</v>
      </c>
      <c r="C471" s="13">
        <f>VLOOKUP($E471,'[1]Answers Data'!$B$1:$O$744,4,FALSE)</f>
        <v>2</v>
      </c>
      <c r="E471" s="4" t="s">
        <v>175</v>
      </c>
    </row>
    <row r="472" spans="1:5" x14ac:dyDescent="0.45">
      <c r="A472" s="11" t="s">
        <v>689</v>
      </c>
      <c r="B472" s="12" t="s">
        <v>690</v>
      </c>
      <c r="C472" s="13">
        <f>VLOOKUP($E472,'[1]Answers Data'!$B$1:$O$744,4,FALSE)</f>
        <v>3</v>
      </c>
      <c r="E472" s="4" t="s">
        <v>151</v>
      </c>
    </row>
    <row r="473" spans="1:5" x14ac:dyDescent="0.45">
      <c r="A473" s="14" t="s">
        <v>691</v>
      </c>
      <c r="B473" s="12" t="s">
        <v>692</v>
      </c>
      <c r="C473" s="13">
        <f>VLOOKUP($E473,'[1]Answers Data'!$B$1:$O$744,4,FALSE)</f>
        <v>2</v>
      </c>
      <c r="E473" s="4" t="s">
        <v>157</v>
      </c>
    </row>
    <row r="474" spans="1:5" x14ac:dyDescent="0.45">
      <c r="A474" s="14" t="s">
        <v>693</v>
      </c>
      <c r="B474" s="12" t="s">
        <v>694</v>
      </c>
      <c r="C474" s="13">
        <f>VLOOKUP($E474,'[1]Answers Data'!$B$1:$O$744,4,FALSE)</f>
        <v>2</v>
      </c>
      <c r="E474" s="4" t="s">
        <v>124</v>
      </c>
    </row>
    <row r="475" spans="1:5" x14ac:dyDescent="0.45">
      <c r="A475" s="14" t="s">
        <v>695</v>
      </c>
      <c r="B475" s="12" t="s">
        <v>696</v>
      </c>
      <c r="C475" s="13">
        <f>VLOOKUP($E475,'[1]Answers Data'!$B$1:$O$744,4,FALSE)</f>
        <v>0</v>
      </c>
      <c r="E475" s="4" t="s">
        <v>145</v>
      </c>
    </row>
    <row r="476" spans="1:5" x14ac:dyDescent="0.45">
      <c r="A476" s="11" t="s">
        <v>697</v>
      </c>
      <c r="B476" s="12" t="s">
        <v>698</v>
      </c>
      <c r="C476" s="13">
        <f>VLOOKUP($E476,'[1]Answers Data'!$B$1:$O$744,4,FALSE)</f>
        <v>2</v>
      </c>
      <c r="E476" s="4" t="s">
        <v>118</v>
      </c>
    </row>
    <row r="477" spans="1:5" x14ac:dyDescent="0.45">
      <c r="A477" s="14" t="s">
        <v>699</v>
      </c>
      <c r="B477" s="12" t="s">
        <v>700</v>
      </c>
      <c r="C477" s="13">
        <f>VLOOKUP($E477,'[1]Answers Data'!$B$1:$O$744,4,FALSE)</f>
        <v>2</v>
      </c>
      <c r="E477" s="4" t="s">
        <v>106</v>
      </c>
    </row>
    <row r="478" spans="1:5" x14ac:dyDescent="0.45">
      <c r="A478" s="14" t="s">
        <v>701</v>
      </c>
      <c r="B478" s="12" t="s">
        <v>702</v>
      </c>
      <c r="C478" s="13">
        <f>VLOOKUP($E478,'[1]Answers Data'!$B$1:$O$744,4,FALSE)</f>
        <v>1</v>
      </c>
      <c r="E478" s="4" t="s">
        <v>703</v>
      </c>
    </row>
    <row r="479" spans="1:5" x14ac:dyDescent="0.45">
      <c r="A479" s="14" t="s">
        <v>704</v>
      </c>
      <c r="B479" s="12" t="s">
        <v>705</v>
      </c>
      <c r="C479" s="13">
        <f>VLOOKUP($E479,'[1]Answers Data'!$B$1:$O$744,4,FALSE)</f>
        <v>1</v>
      </c>
      <c r="E479" s="4" t="s">
        <v>608</v>
      </c>
    </row>
    <row r="480" spans="1:5" x14ac:dyDescent="0.45">
      <c r="A480" s="14" t="s">
        <v>706</v>
      </c>
      <c r="B480" s="12" t="s">
        <v>707</v>
      </c>
      <c r="C480" s="13">
        <f>VLOOKUP($E480,'[1]Answers Data'!$B$1:$O$744,4,FALSE)</f>
        <v>2</v>
      </c>
      <c r="E480" s="4" t="s">
        <v>708</v>
      </c>
    </row>
    <row r="481" spans="1:5" x14ac:dyDescent="0.45">
      <c r="A481" s="14" t="s">
        <v>709</v>
      </c>
      <c r="B481" s="12" t="s">
        <v>710</v>
      </c>
      <c r="C481" s="13">
        <f>VLOOKUP($E481,'[1]Answers Data'!$B$1:$O$744,4,FALSE)</f>
        <v>3</v>
      </c>
      <c r="E481" s="4" t="s">
        <v>611</v>
      </c>
    </row>
    <row r="482" spans="1:5" x14ac:dyDescent="0.45">
      <c r="A482" s="14" t="s">
        <v>711</v>
      </c>
      <c r="B482" s="12" t="s">
        <v>712</v>
      </c>
      <c r="C482" s="13">
        <f>VLOOKUP($E482,'[1]Answers Data'!$B$1:$O$744,4,FALSE)</f>
        <v>4</v>
      </c>
      <c r="E482" s="4" t="s">
        <v>320</v>
      </c>
    </row>
    <row r="483" spans="1:5" x14ac:dyDescent="0.45">
      <c r="A483" s="14" t="s">
        <v>713</v>
      </c>
      <c r="B483" s="12" t="s">
        <v>714</v>
      </c>
      <c r="C483" s="13">
        <f>VLOOKUP($E483,'[1]Answers Data'!$B$1:$O$744,4,FALSE)</f>
        <v>2</v>
      </c>
      <c r="E483" s="4" t="s">
        <v>323</v>
      </c>
    </row>
    <row r="484" spans="1:5" x14ac:dyDescent="0.45">
      <c r="A484" s="14" t="s">
        <v>715</v>
      </c>
      <c r="B484" s="12" t="s">
        <v>716</v>
      </c>
      <c r="C484" s="13">
        <f>VLOOKUP($E484,'[1]Answers Data'!$B$1:$O$744,4,FALSE)</f>
        <v>7</v>
      </c>
      <c r="E484" s="4" t="s">
        <v>717</v>
      </c>
    </row>
    <row r="485" spans="1:5" x14ac:dyDescent="0.45">
      <c r="A485" s="14" t="s">
        <v>718</v>
      </c>
      <c r="B485" s="12" t="s">
        <v>719</v>
      </c>
      <c r="C485" s="13">
        <f>VLOOKUP($E485,'[1]Answers Data'!$B$1:$O$744,4,FALSE)</f>
        <v>4</v>
      </c>
      <c r="E485" s="4" t="s">
        <v>720</v>
      </c>
    </row>
    <row r="486" spans="1:5" x14ac:dyDescent="0.45">
      <c r="A486" s="14" t="s">
        <v>721</v>
      </c>
      <c r="B486" s="12" t="str">
        <f>VLOOKUP(E486,'[1]Answers Data'!$B$1:$O$744,2,FALSE)</f>
        <v>BUSH HOLDER ASSY GSP3</v>
      </c>
      <c r="C486" s="13">
        <f>VLOOKUP($E486,'[1]Answers Data'!$B$1:$O$744,4,FALSE)</f>
        <v>1</v>
      </c>
      <c r="E486" s="4" t="s">
        <v>721</v>
      </c>
    </row>
    <row r="487" spans="1:5" x14ac:dyDescent="0.45">
      <c r="A487" s="11" t="s">
        <v>722</v>
      </c>
      <c r="B487" s="12" t="str">
        <f>VLOOKUP(E487,'[1]Answers Data'!$B$1:$O$744,2,FALSE)</f>
        <v>CASING PLATE ASSY GSP</v>
      </c>
      <c r="C487" s="13">
        <f>VLOOKUP($E487,'[1]Answers Data'!$B$1:$O$744,4,FALSE)</f>
        <v>1</v>
      </c>
      <c r="E487" s="4" t="s">
        <v>722</v>
      </c>
    </row>
    <row r="488" spans="1:5" x14ac:dyDescent="0.45">
      <c r="A488" s="11" t="s">
        <v>723</v>
      </c>
      <c r="B488" s="12" t="s">
        <v>724</v>
      </c>
      <c r="C488" s="13">
        <f>VLOOKUP($E488,'[1]Answers Data'!$B$1:$O$744,4,FALSE)</f>
        <v>0</v>
      </c>
      <c r="E488" s="4" t="s">
        <v>272</v>
      </c>
    </row>
    <row r="489" spans="1:5" x14ac:dyDescent="0.45">
      <c r="A489" s="11" t="s">
        <v>725</v>
      </c>
      <c r="B489" s="12" t="s">
        <v>726</v>
      </c>
      <c r="C489" s="13">
        <f>VLOOKUP($E489,'[1]Answers Data'!$B$1:$O$744,4,FALSE)</f>
        <v>6</v>
      </c>
      <c r="E489" s="4" t="s">
        <v>278</v>
      </c>
    </row>
    <row r="490" spans="1:5" x14ac:dyDescent="0.45">
      <c r="A490" s="11" t="s">
        <v>727</v>
      </c>
      <c r="B490" s="12" t="s">
        <v>728</v>
      </c>
      <c r="C490" s="13">
        <f>VLOOKUP($E490,'[1]Answers Data'!$B$1:$O$744,4,FALSE)</f>
        <v>1</v>
      </c>
      <c r="E490" s="4" t="s">
        <v>729</v>
      </c>
    </row>
    <row r="491" spans="1:5" x14ac:dyDescent="0.45">
      <c r="A491" s="26" t="s">
        <v>730</v>
      </c>
      <c r="B491" s="12" t="s">
        <v>731</v>
      </c>
      <c r="C491" s="13">
        <f>VLOOKUP($E491,'[1]Answers Data'!$B$1:$O$744,4,FALSE)</f>
        <v>7</v>
      </c>
      <c r="E491" s="4" t="s">
        <v>717</v>
      </c>
    </row>
    <row r="492" spans="1:5" x14ac:dyDescent="0.45">
      <c r="A492" s="14" t="s">
        <v>732</v>
      </c>
      <c r="B492" s="12" t="s">
        <v>733</v>
      </c>
      <c r="C492" s="13">
        <f>VLOOKUP($E492,'[1]Answers Data'!$B$1:$O$744,4,FALSE)</f>
        <v>4</v>
      </c>
      <c r="E492" s="4" t="s">
        <v>720</v>
      </c>
    </row>
    <row r="493" spans="1:5" x14ac:dyDescent="0.45">
      <c r="A493" s="14" t="s">
        <v>734</v>
      </c>
      <c r="B493" s="12" t="s">
        <v>735</v>
      </c>
      <c r="C493" s="13">
        <f>VLOOKUP($E493,'[1]Answers Data'!$B$1:$O$744,4,FALSE)</f>
        <v>4</v>
      </c>
      <c r="E493" s="4" t="s">
        <v>720</v>
      </c>
    </row>
    <row r="494" spans="1:5" x14ac:dyDescent="0.45">
      <c r="A494" s="14" t="s">
        <v>736</v>
      </c>
      <c r="B494" s="12" t="s">
        <v>737</v>
      </c>
      <c r="C494" s="13">
        <f>VLOOKUP($E494,'[1]Answers Data'!$B$1:$O$744,4,FALSE)</f>
        <v>4</v>
      </c>
      <c r="E494" s="4" t="s">
        <v>320</v>
      </c>
    </row>
    <row r="495" spans="1:5" x14ac:dyDescent="0.45">
      <c r="A495" s="11" t="s">
        <v>738</v>
      </c>
      <c r="B495" s="12" t="s">
        <v>739</v>
      </c>
      <c r="C495" s="13">
        <f>VLOOKUP($E495,'[1]Answers Data'!$B$1:$O$744,4,FALSE)</f>
        <v>2</v>
      </c>
      <c r="E495" s="4" t="s">
        <v>323</v>
      </c>
    </row>
    <row r="496" spans="1:5" x14ac:dyDescent="0.45">
      <c r="A496" s="14" t="s">
        <v>740</v>
      </c>
      <c r="B496" s="12" t="s">
        <v>741</v>
      </c>
      <c r="C496" s="13">
        <f>VLOOKUP($E496,'[1]Answers Data'!$B$1:$O$744,4,FALSE)</f>
        <v>2</v>
      </c>
      <c r="E496" s="4" t="s">
        <v>323</v>
      </c>
    </row>
    <row r="497" spans="1:5" x14ac:dyDescent="0.45">
      <c r="A497" s="14" t="s">
        <v>742</v>
      </c>
      <c r="B497" s="12" t="s">
        <v>743</v>
      </c>
      <c r="C497" s="13">
        <f>VLOOKUP($E497,'[1]Answers Data'!$B$1:$O$744,4,FALSE)</f>
        <v>0</v>
      </c>
      <c r="E497" s="4" t="s">
        <v>744</v>
      </c>
    </row>
    <row r="498" spans="1:5" x14ac:dyDescent="0.45">
      <c r="A498" s="14" t="s">
        <v>745</v>
      </c>
      <c r="B498" s="12" t="s">
        <v>746</v>
      </c>
      <c r="C498" s="13">
        <f>VLOOKUP($E498,'[1]Answers Data'!$B$1:$O$744,4,FALSE)</f>
        <v>3</v>
      </c>
      <c r="E498" s="4" t="s">
        <v>747</v>
      </c>
    </row>
    <row r="499" spans="1:5" x14ac:dyDescent="0.45">
      <c r="A499" s="14" t="s">
        <v>748</v>
      </c>
      <c r="B499" s="12" t="s">
        <v>749</v>
      </c>
      <c r="C499" s="13">
        <v>0</v>
      </c>
      <c r="E499" s="4" t="s">
        <v>747</v>
      </c>
    </row>
    <row r="500" spans="1:5" x14ac:dyDescent="0.45">
      <c r="A500" s="11" t="s">
        <v>750</v>
      </c>
      <c r="B500" s="12" t="str">
        <f>VLOOKUP(E500,'[1]Answers Data'!$B$1:$O$744,2,FALSE)</f>
        <v>SHRD-CSP2 C276/316L/GRA-40</v>
      </c>
      <c r="C500" s="13">
        <f>VLOOKUP($E500,'[1]Answers Data'!$B$1:$O$744,4,FALSE)</f>
        <v>0</v>
      </c>
      <c r="E500" s="4" t="s">
        <v>750</v>
      </c>
    </row>
    <row r="501" spans="1:5" x14ac:dyDescent="0.45">
      <c r="A501" s="26" t="s">
        <v>751</v>
      </c>
      <c r="B501" s="12" t="str">
        <f>VLOOKUP(E501,'[1]Answers Data'!$B$1:$O$744,2,FALSE)</f>
        <v>SHRD-CSP1-C276/316/NA/GRA-40</v>
      </c>
      <c r="C501" s="13">
        <f>VLOOKUP($E501,'[1]Answers Data'!$B$1:$O$744,4,FALSE)</f>
        <v>0</v>
      </c>
      <c r="E501" s="4" t="s">
        <v>751</v>
      </c>
    </row>
    <row r="502" spans="1:5" x14ac:dyDescent="0.45">
      <c r="A502" s="11" t="s">
        <v>752</v>
      </c>
      <c r="B502" s="12" t="s">
        <v>753</v>
      </c>
      <c r="C502" s="13">
        <f>VLOOKUP($E502,'[1]Answers Data'!$B$1:$O$744,4,FALSE)</f>
        <v>8</v>
      </c>
      <c r="E502" s="4" t="s">
        <v>275</v>
      </c>
    </row>
    <row r="503" spans="1:5" x14ac:dyDescent="0.45">
      <c r="A503" s="26" t="s">
        <v>754</v>
      </c>
      <c r="B503" s="12" t="s">
        <v>755</v>
      </c>
      <c r="C503" s="13">
        <f>VLOOKUP($E503,'[1]Answers Data'!$B$1:$O$744,4,FALSE)</f>
        <v>4</v>
      </c>
      <c r="E503" s="4" t="s">
        <v>281</v>
      </c>
    </row>
    <row r="504" spans="1:5" x14ac:dyDescent="0.45">
      <c r="A504" s="11" t="s">
        <v>756</v>
      </c>
      <c r="B504" s="12" t="s">
        <v>757</v>
      </c>
      <c r="C504" s="13">
        <f>VLOOKUP($E504,'[1]Answers Data'!$B$1:$O$744,4,FALSE)</f>
        <v>4</v>
      </c>
      <c r="E504" s="4" t="s">
        <v>281</v>
      </c>
    </row>
    <row r="505" spans="1:5" x14ac:dyDescent="0.45">
      <c r="A505" s="11" t="s">
        <v>758</v>
      </c>
      <c r="B505" s="12" t="str">
        <f>VLOOKUP(E505,'[1]Answers Data'!$B$1:$O$744,2,FALSE)</f>
        <v>SHRD-GSP2 13-316/HAC/NA/SWG-40</v>
      </c>
      <c r="C505" s="13">
        <f>VLOOKUP($E505,'[1]Answers Data'!$B$1:$O$744,4,FALSE)</f>
        <v>1</v>
      </c>
      <c r="E505" s="4" t="s">
        <v>758</v>
      </c>
    </row>
    <row r="506" spans="1:5" x14ac:dyDescent="0.45">
      <c r="A506" s="11" t="s">
        <v>759</v>
      </c>
      <c r="B506" s="12" t="str">
        <f>VLOOKUP(E506,'[1]Answers Data'!$B$1:$O$744,2,FALSE)</f>
        <v>SHRD-GSP3-A625/G70A-40B-LP1</v>
      </c>
      <c r="C506" s="13">
        <f>VLOOKUP($E506,'[1]Answers Data'!$B$1:$O$744,4,FALSE)</f>
        <v>0</v>
      </c>
      <c r="E506" s="4" t="s">
        <v>759</v>
      </c>
    </row>
    <row r="507" spans="1:5" x14ac:dyDescent="0.45">
      <c r="A507" s="26" t="s">
        <v>760</v>
      </c>
      <c r="B507" s="12" t="str">
        <f>VLOOKUP(E507,'[1]Answers Data'!$B$1:$O$744,2,FALSE)</f>
        <v>SHRD-GSP3-C276/316L/G70A-20B-L</v>
      </c>
      <c r="C507" s="13">
        <f>VLOOKUP($E507,'[1]Answers Data'!$B$1:$O$744,4,FALSE)</f>
        <v>0</v>
      </c>
      <c r="E507" s="4" t="s">
        <v>760</v>
      </c>
    </row>
    <row r="508" spans="1:5" x14ac:dyDescent="0.45">
      <c r="A508" s="14" t="s">
        <v>761</v>
      </c>
      <c r="B508" s="12" t="str">
        <f>VLOOKUP(E508,'[1]Answers Data'!$B$1:$O$744,2,FALSE)</f>
        <v>SHRD-GSP3-XY/CST/G70A-40B</v>
      </c>
      <c r="C508" s="13">
        <f>VLOOKUP($E508,'[1]Answers Data'!$B$1:$O$744,4,FALSE)</f>
        <v>1</v>
      </c>
      <c r="E508" s="4" t="s">
        <v>761</v>
      </c>
    </row>
    <row r="509" spans="1:5" x14ac:dyDescent="0.45">
      <c r="A509" s="14" t="s">
        <v>762</v>
      </c>
      <c r="B509" s="12" t="str">
        <f>VLOOKUP(E509,'[1]Answers Data'!$B$1:$O$744,2,FALSE)</f>
        <v>SHRD-GSP2-XY/316L/VIT/GRA-40B</v>
      </c>
      <c r="C509" s="13">
        <f>VLOOKUP($E509,'[1]Answers Data'!$B$1:$O$744,4,FALSE)</f>
        <v>1</v>
      </c>
      <c r="E509" s="4" t="s">
        <v>762</v>
      </c>
    </row>
    <row r="510" spans="1:5" x14ac:dyDescent="0.45">
      <c r="A510" s="11" t="s">
        <v>763</v>
      </c>
      <c r="B510" s="12" t="str">
        <f>VLOOKUP(E510,'[1]Answers Data'!$B$1:$O$744,2,FALSE)</f>
        <v>GT15 CASG ASSY SS316 150# ANSI</v>
      </c>
      <c r="C510" s="13">
        <f>VLOOKUP($E510,'[1]Answers Data'!$B$1:$O$744,4,FALSE)</f>
        <v>1</v>
      </c>
      <c r="E510" s="4" t="s">
        <v>763</v>
      </c>
    </row>
    <row r="511" spans="1:5" x14ac:dyDescent="0.45">
      <c r="A511" s="26" t="s">
        <v>764</v>
      </c>
      <c r="B511" s="12" t="str">
        <f>VLOOKUP(E511,'[1]Answers Data'!$B$1:$O$744,2,FALSE)</f>
        <v>CASING 300LB</v>
      </c>
      <c r="C511" s="13">
        <f>VLOOKUP($E511,'[1]Answers Data'!$B$1:$O$744,4,FALSE)</f>
        <v>0</v>
      </c>
      <c r="E511" s="4" t="s">
        <v>764</v>
      </c>
    </row>
    <row r="512" spans="1:5" x14ac:dyDescent="0.45">
      <c r="A512" s="11" t="s">
        <v>765</v>
      </c>
      <c r="B512" s="12" t="s">
        <v>766</v>
      </c>
      <c r="C512" s="13">
        <f>VLOOKUP($E512,'[1]Answers Data'!$B$1:$O$744,4,FALSE)</f>
        <v>14</v>
      </c>
      <c r="E512" s="4" t="s">
        <v>767</v>
      </c>
    </row>
    <row r="513" spans="1:5" x14ac:dyDescent="0.45">
      <c r="A513" s="11" t="s">
        <v>768</v>
      </c>
      <c r="B513" s="12" t="s">
        <v>769</v>
      </c>
      <c r="C513" s="13">
        <f>VLOOKUP($E513,'[1]Answers Data'!$B$1:$O$744,4,FALSE)</f>
        <v>16</v>
      </c>
      <c r="E513" s="4" t="s">
        <v>770</v>
      </c>
    </row>
    <row r="514" spans="1:5" x14ac:dyDescent="0.45">
      <c r="A514" s="26" t="s">
        <v>771</v>
      </c>
      <c r="B514" s="12" t="s">
        <v>772</v>
      </c>
      <c r="C514" s="13">
        <f>VLOOKUP($E514,'[1]Answers Data'!$B$1:$O$744,4,FALSE)</f>
        <v>15</v>
      </c>
      <c r="E514" s="4" t="s">
        <v>773</v>
      </c>
    </row>
    <row r="515" spans="1:5" x14ac:dyDescent="0.45">
      <c r="A515" s="26" t="s">
        <v>774</v>
      </c>
      <c r="B515" s="12" t="s">
        <v>775</v>
      </c>
      <c r="C515" s="13">
        <f>VLOOKUP($E515,'[1]Answers Data'!$B$1:$O$744,4,FALSE)</f>
        <v>4</v>
      </c>
      <c r="E515" s="4" t="s">
        <v>776</v>
      </c>
    </row>
    <row r="516" spans="1:5" x14ac:dyDescent="0.45">
      <c r="A516" s="11" t="s">
        <v>777</v>
      </c>
      <c r="B516" s="12" t="str">
        <f>VLOOKUP(E516,'[1]Answers Data'!$B$1:$O$744,2,FALSE)</f>
        <v>DRIVE ADAPTER SEE KIT-S52002583-01</v>
      </c>
      <c r="C516" s="13">
        <f>VLOOKUP($E516,'[1]Answers Data'!$B$1:$O$744,4,FALSE)</f>
        <v>1</v>
      </c>
      <c r="E516" s="4" t="s">
        <v>777</v>
      </c>
    </row>
    <row r="517" spans="1:5" x14ac:dyDescent="0.45">
      <c r="A517" s="26" t="s">
        <v>778</v>
      </c>
      <c r="B517" s="12" t="str">
        <f>VLOOKUP(E517,'[1]Answers Data'!$B$1:$O$744,2,FALSE)</f>
        <v>DRIVE ADAPTOR / FRAME 1 - 40 HP</v>
      </c>
      <c r="C517" s="13">
        <f>VLOOKUP($E517,'[1]Answers Data'!$B$1:$O$744,4,FALSE)</f>
        <v>1</v>
      </c>
      <c r="E517" s="4" t="s">
        <v>778</v>
      </c>
    </row>
    <row r="518" spans="1:5" x14ac:dyDescent="0.45">
      <c r="A518" s="14" t="s">
        <v>779</v>
      </c>
      <c r="B518" s="12" t="str">
        <f>VLOOKUP(E518,'[1]Answers Data'!$B$1:$O$744,2,FALSE)</f>
        <v>DRIVE SHAFT ASSEMBLY, FRAME 1</v>
      </c>
      <c r="C518" s="13">
        <f>VLOOKUP($E518,'[1]Answers Data'!$B$1:$O$744,4,FALSE)</f>
        <v>1</v>
      </c>
      <c r="E518" s="4" t="s">
        <v>779</v>
      </c>
    </row>
    <row r="519" spans="1:5" x14ac:dyDescent="0.45">
      <c r="A519" s="11" t="s">
        <v>780</v>
      </c>
      <c r="B519" s="12" t="str">
        <f>VLOOKUP(E519,'[1]Answers Data'!$B$1:$O$744,2,FALSE)</f>
        <v>DRIVE SHAFT ASSEMBLY, FRAME 2</v>
      </c>
      <c r="C519" s="13">
        <f>VLOOKUP($E519,'[1]Answers Data'!$B$1:$O$744,4,FALSE)</f>
        <v>0</v>
      </c>
      <c r="E519" s="4" t="s">
        <v>780</v>
      </c>
    </row>
    <row r="520" spans="1:5" x14ac:dyDescent="0.45">
      <c r="A520" s="26" t="s">
        <v>781</v>
      </c>
      <c r="B520" s="12" t="str">
        <f>VLOOKUP(E520,'[1]Answers Data'!$B$1:$O$744,2,FALSE)</f>
        <v>SHAFT</v>
      </c>
      <c r="C520" s="13">
        <f>VLOOKUP($E520,'[1]Answers Data'!$B$1:$O$744,4,FALSE)</f>
        <v>1</v>
      </c>
      <c r="E520" s="4" t="s">
        <v>781</v>
      </c>
    </row>
    <row r="521" spans="1:5" x14ac:dyDescent="0.45">
      <c r="A521" s="14" t="s">
        <v>782</v>
      </c>
      <c r="B521" s="12" t="str">
        <f>VLOOKUP(E521,'[1]Answers Data'!$B$1:$O$744,2,FALSE)</f>
        <v>INNER/OUTER LABYRINTH SEAL ASSY</v>
      </c>
      <c r="C521" s="13">
        <f>VLOOKUP($E521,'[1]Answers Data'!$B$1:$O$744,4,FALSE)</f>
        <v>3</v>
      </c>
      <c r="E521" s="4" t="s">
        <v>782</v>
      </c>
    </row>
    <row r="522" spans="1:5" x14ac:dyDescent="0.45">
      <c r="A522" s="11" t="s">
        <v>783</v>
      </c>
      <c r="B522" s="12" t="str">
        <f>VLOOKUP(E522,'[1]Answers Data'!$B$1:$O$744,2,FALSE)</f>
        <v>INNER/OUTER LAB SEAL ASSY</v>
      </c>
      <c r="C522" s="13">
        <f>VLOOKUP($E522,'[1]Answers Data'!$B$1:$O$744,4,FALSE)</f>
        <v>1</v>
      </c>
      <c r="E522" s="4" t="s">
        <v>783</v>
      </c>
    </row>
    <row r="523" spans="1:5" x14ac:dyDescent="0.45">
      <c r="A523" s="11" t="s">
        <v>784</v>
      </c>
      <c r="B523" s="12" t="str">
        <f>VLOOKUP(E523,'[1]Answers Data'!$B$1:$O$744,2,FALSE)</f>
        <v>NIPPLE CST 1/4"BSP / 1/4"BSP</v>
      </c>
      <c r="C523" s="13">
        <f>VLOOKUP($E523,'[1]Answers Data'!$B$1:$O$744,4,FALSE)</f>
        <v>2</v>
      </c>
      <c r="E523" s="4" t="s">
        <v>784</v>
      </c>
    </row>
    <row r="524" spans="1:5" ht="16.149999999999999" thickBot="1" x14ac:dyDescent="0.5">
      <c r="A524" s="27" t="s">
        <v>785</v>
      </c>
      <c r="B524" s="24" t="str">
        <f>VLOOKUP(E524,'[1]Answers Data'!$B$1:$O$744,2,FALSE)</f>
        <v>UNION CST 1/4 BSP/1/4 BSP</v>
      </c>
      <c r="C524" s="25">
        <f>VLOOKUP($E524,'[1]Answers Data'!$B$1:$O$744,4,FALSE)</f>
        <v>6</v>
      </c>
      <c r="E524" s="4" t="s">
        <v>785</v>
      </c>
    </row>
    <row r="525" spans="1:5" ht="16.149999999999999" thickTop="1" x14ac:dyDescent="0.45">
      <c r="A525" s="28"/>
    </row>
  </sheetData>
  <mergeCells count="3">
    <mergeCell ref="A2:C2"/>
    <mergeCell ref="A18:C18"/>
    <mergeCell ref="A95:C9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</dc:creator>
  <cp:lastModifiedBy>RICARDO GONZALEZ</cp:lastModifiedBy>
  <dcterms:created xsi:type="dcterms:W3CDTF">2018-02-27T00:17:16Z</dcterms:created>
  <dcterms:modified xsi:type="dcterms:W3CDTF">2018-02-27T00:23:50Z</dcterms:modified>
</cp:coreProperties>
</file>